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Intermediate Fund" sheetId="1" r:id="rId1"/>
    <sheet name="High Income Fund" sheetId="2" r:id="rId2"/>
    <sheet name="RHY" sheetId="4" r:id="rId3"/>
    <sheet name="RMA" sheetId="5" r:id="rId4"/>
    <sheet name="RMH" sheetId="6" r:id="rId5"/>
    <sheet name="RSF" sheetId="3" r:id="rId6"/>
  </sheets>
  <externalReferences>
    <externalReference r:id="rId7"/>
  </externalReferences>
  <calcPr calcId="125725"/>
</workbook>
</file>

<file path=xl/calcChain.xml><?xml version="1.0" encoding="utf-8"?>
<calcChain xmlns="http://schemas.openxmlformats.org/spreadsheetml/2006/main">
  <c r="D25" i="3"/>
  <c r="E22" s="1"/>
  <c r="B25"/>
  <c r="C22" s="1"/>
  <c r="E21"/>
  <c r="C21"/>
  <c r="E20"/>
  <c r="C20"/>
  <c r="C18"/>
  <c r="F17"/>
  <c r="E17"/>
  <c r="C17"/>
  <c r="D11"/>
  <c r="E6" s="1"/>
  <c r="B11"/>
  <c r="C3" s="1"/>
  <c r="C11" s="1"/>
  <c r="E9"/>
  <c r="C9"/>
  <c r="E8"/>
  <c r="C8"/>
  <c r="E7"/>
  <c r="C7"/>
  <c r="C6"/>
  <c r="E5"/>
  <c r="C5"/>
  <c r="E4"/>
  <c r="C4"/>
  <c r="F3"/>
  <c r="E3"/>
  <c r="E11" s="1"/>
  <c r="D25" i="6"/>
  <c r="E22" s="1"/>
  <c r="B25"/>
  <c r="C22" s="1"/>
  <c r="C21"/>
  <c r="C20"/>
  <c r="F17"/>
  <c r="C17"/>
  <c r="D11"/>
  <c r="E9" s="1"/>
  <c r="B11"/>
  <c r="C9"/>
  <c r="E8"/>
  <c r="C8"/>
  <c r="E7"/>
  <c r="C7"/>
  <c r="E6"/>
  <c r="C6"/>
  <c r="C5"/>
  <c r="E4"/>
  <c r="C4"/>
  <c r="F3"/>
  <c r="E3"/>
  <c r="C3"/>
  <c r="C11" s="1"/>
  <c r="D25" i="5"/>
  <c r="E22" s="1"/>
  <c r="B25"/>
  <c r="C22" s="1"/>
  <c r="C23"/>
  <c r="E21"/>
  <c r="C21"/>
  <c r="C20"/>
  <c r="E19"/>
  <c r="C19"/>
  <c r="F17"/>
  <c r="E17"/>
  <c r="D11"/>
  <c r="E9" s="1"/>
  <c r="C11"/>
  <c r="B11"/>
  <c r="C9"/>
  <c r="C8"/>
  <c r="C7"/>
  <c r="E6"/>
  <c r="C6"/>
  <c r="C5"/>
  <c r="C4"/>
  <c r="F3"/>
  <c r="E3"/>
  <c r="C3"/>
  <c r="D23" i="4"/>
  <c r="E16" s="1"/>
  <c r="B23"/>
  <c r="C20" s="1"/>
  <c r="E18"/>
  <c r="C18"/>
  <c r="F16"/>
  <c r="D10"/>
  <c r="E7" s="1"/>
  <c r="B10"/>
  <c r="C7" s="1"/>
  <c r="C8"/>
  <c r="C6"/>
  <c r="C5"/>
  <c r="C4"/>
  <c r="F3"/>
  <c r="C3"/>
  <c r="C10" s="1"/>
  <c r="D24" i="2"/>
  <c r="E17" s="1"/>
  <c r="B24"/>
  <c r="C21" s="1"/>
  <c r="C20"/>
  <c r="C19"/>
  <c r="F17"/>
  <c r="C17"/>
  <c r="D11"/>
  <c r="E8" s="1"/>
  <c r="B11"/>
  <c r="C9" s="1"/>
  <c r="C8"/>
  <c r="E7"/>
  <c r="E6"/>
  <c r="C6"/>
  <c r="C4"/>
  <c r="F3"/>
  <c r="E3"/>
  <c r="C3"/>
  <c r="D23" i="1"/>
  <c r="B23"/>
  <c r="D20"/>
  <c r="B20"/>
  <c r="D19"/>
  <c r="B19"/>
  <c r="D18"/>
  <c r="B18"/>
  <c r="D17"/>
  <c r="D22" s="1"/>
  <c r="B17"/>
  <c r="D16"/>
  <c r="F16" s="1"/>
  <c r="B16"/>
  <c r="D8"/>
  <c r="B8"/>
  <c r="D7"/>
  <c r="B7"/>
  <c r="D6"/>
  <c r="B6"/>
  <c r="C6" s="1"/>
  <c r="D5"/>
  <c r="B5"/>
  <c r="D4"/>
  <c r="B4"/>
  <c r="D3"/>
  <c r="F3" s="1"/>
  <c r="B3"/>
  <c r="B10" s="1"/>
  <c r="E25" i="3" l="1"/>
  <c r="C25"/>
  <c r="E19"/>
  <c r="E23"/>
  <c r="C19"/>
  <c r="C23"/>
  <c r="E18"/>
  <c r="C25" i="6"/>
  <c r="E11"/>
  <c r="E21"/>
  <c r="E20"/>
  <c r="E19"/>
  <c r="E23"/>
  <c r="E17"/>
  <c r="C19"/>
  <c r="C23"/>
  <c r="E18"/>
  <c r="E5"/>
  <c r="C18"/>
  <c r="E11" i="5"/>
  <c r="E4"/>
  <c r="E8"/>
  <c r="C17"/>
  <c r="E20"/>
  <c r="E7"/>
  <c r="E23"/>
  <c r="E18"/>
  <c r="E25" s="1"/>
  <c r="E5"/>
  <c r="C18"/>
  <c r="E23" i="4"/>
  <c r="E5"/>
  <c r="E3"/>
  <c r="C16"/>
  <c r="C23" s="1"/>
  <c r="E19"/>
  <c r="E6"/>
  <c r="C19"/>
  <c r="E17"/>
  <c r="E21"/>
  <c r="E4"/>
  <c r="E8"/>
  <c r="C17"/>
  <c r="C21"/>
  <c r="E20"/>
  <c r="E24" i="2"/>
  <c r="C24"/>
  <c r="C11"/>
  <c r="E20"/>
  <c r="C7"/>
  <c r="E19"/>
  <c r="E22"/>
  <c r="E18"/>
  <c r="E5"/>
  <c r="E9"/>
  <c r="C18"/>
  <c r="C22"/>
  <c r="C5"/>
  <c r="E21"/>
  <c r="E4"/>
  <c r="E23" i="1"/>
  <c r="E16"/>
  <c r="D25"/>
  <c r="C16"/>
  <c r="C20"/>
  <c r="E19"/>
  <c r="C23"/>
  <c r="E4"/>
  <c r="C4"/>
  <c r="C8"/>
  <c r="E20"/>
  <c r="E18"/>
  <c r="C7"/>
  <c r="C5"/>
  <c r="C18"/>
  <c r="E17"/>
  <c r="E3"/>
  <c r="D10"/>
  <c r="B22"/>
  <c r="B25" s="1"/>
  <c r="C3"/>
  <c r="E25" i="6" l="1"/>
  <c r="C25" i="5"/>
  <c r="E10" i="4"/>
  <c r="E11" i="2"/>
  <c r="C22" i="1"/>
  <c r="C25" s="1"/>
  <c r="E7"/>
  <c r="E5"/>
  <c r="E10" s="1"/>
  <c r="C19"/>
  <c r="E6"/>
  <c r="C17"/>
  <c r="E22"/>
  <c r="E25" s="1"/>
  <c r="C10"/>
  <c r="E8"/>
</calcChain>
</file>

<file path=xl/sharedStrings.xml><?xml version="1.0" encoding="utf-8"?>
<sst xmlns="http://schemas.openxmlformats.org/spreadsheetml/2006/main" count="128" uniqueCount="15">
  <si>
    <t xml:space="preserve">RMK reported </t>
  </si>
  <si>
    <t xml:space="preserve">Corrected </t>
  </si>
  <si>
    <t>Misrepresented</t>
  </si>
  <si>
    <t>Asset Backed Securities</t>
  </si>
  <si>
    <t>Corparate Bonds</t>
  </si>
  <si>
    <t>Government &amp; Agency Securities</t>
  </si>
  <si>
    <t>Preferred Stocks</t>
  </si>
  <si>
    <t>Eurodollar Time Deposits</t>
  </si>
  <si>
    <t>Other Assets and Liabilities</t>
  </si>
  <si>
    <t>Net Assets</t>
  </si>
  <si>
    <t>Gross Assets</t>
  </si>
  <si>
    <t>Common Stocks</t>
  </si>
  <si>
    <t>Corporate Bonds</t>
  </si>
  <si>
    <t>Municipal Securities</t>
  </si>
  <si>
    <t>Other Assets And Liabilities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</si>
</sst>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14" fontId="2" fillId="0" borderId="1" xfId="0" applyNumberFormat="1" applyFont="1" applyBorder="1"/>
    <xf numFmtId="14" fontId="0" fillId="0" borderId="1" xfId="0" applyNumberFormat="1" applyBorder="1"/>
    <xf numFmtId="0" fontId="3" fillId="0" borderId="0" xfId="0" applyFont="1" applyAlignment="1">
      <alignment horizontal="center"/>
    </xf>
    <xf numFmtId="164" fontId="0" fillId="0" borderId="1" xfId="0" applyNumberFormat="1" applyBorder="1"/>
    <xf numFmtId="10" fontId="0" fillId="0" borderId="1" xfId="1" applyNumberFormat="1" applyFont="1" applyBorder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/>
    <xf numFmtId="3" fontId="0" fillId="0" borderId="1" xfId="0" applyNumberFormat="1" applyBorder="1"/>
    <xf numFmtId="0" fontId="0" fillId="2" borderId="1" xfId="0" applyFill="1" applyBorder="1"/>
    <xf numFmtId="3" fontId="0" fillId="2" borderId="1" xfId="0" applyNumberFormat="1" applyFill="1" applyBorder="1"/>
    <xf numFmtId="0" fontId="0" fillId="0" borderId="1" xfId="0" applyBorder="1" applyProtection="1">
      <protection locked="0"/>
    </xf>
    <xf numFmtId="14" fontId="2" fillId="0" borderId="1" xfId="0" applyNumberFormat="1" applyFont="1" applyBorder="1" applyProtection="1">
      <protection locked="0"/>
    </xf>
    <xf numFmtId="0" fontId="0" fillId="0" borderId="0" xfId="0" applyProtection="1">
      <protection locked="0"/>
    </xf>
    <xf numFmtId="14" fontId="0" fillId="0" borderId="1" xfId="0" applyNumberForma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164" fontId="0" fillId="0" borderId="1" xfId="0" applyNumberFormat="1" applyBorder="1" applyProtection="1">
      <protection locked="0"/>
    </xf>
    <xf numFmtId="10" fontId="0" fillId="0" borderId="1" xfId="1" applyNumberFormat="1" applyFont="1" applyBorder="1" applyProtection="1"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3" fontId="0" fillId="0" borderId="1" xfId="0" applyNumberFormat="1" applyBorder="1" applyProtection="1">
      <protection locked="0"/>
    </xf>
    <xf numFmtId="0" fontId="0" fillId="2" borderId="1" xfId="0" applyFill="1" applyBorder="1" applyProtection="1">
      <protection locked="0"/>
    </xf>
    <xf numFmtId="3" fontId="0" fillId="2" borderId="1" xfId="0" applyNumberFormat="1" applyFill="1" applyBorder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BF%20Holdings%20Repor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  <sheetName val="3.31.07"/>
      <sheetName val="6.30.07"/>
    </sheetNames>
    <sheetDataSet>
      <sheetData sheetId="0" refreshError="1"/>
      <sheetData sheetId="1">
        <row r="1">
          <cell r="B1" t="str">
            <v>RMK Category</v>
          </cell>
          <cell r="C1" t="str">
            <v>Corrected Category</v>
          </cell>
          <cell r="E1" t="str">
            <v>Value</v>
          </cell>
        </row>
        <row r="2">
          <cell r="B2" t="str">
            <v>Asset Backed Securities</v>
          </cell>
          <cell r="C2" t="str">
            <v>Asset Backed Securities</v>
          </cell>
          <cell r="E2">
            <v>572766</v>
          </cell>
        </row>
        <row r="3">
          <cell r="B3" t="str">
            <v>Corporate Bonds</v>
          </cell>
          <cell r="C3" t="str">
            <v>Corporate Bonds</v>
          </cell>
          <cell r="E3">
            <v>6930000</v>
          </cell>
        </row>
        <row r="4">
          <cell r="B4" t="str">
            <v>Asset Backed Securities</v>
          </cell>
          <cell r="C4" t="str">
            <v>Asset Backed Securities</v>
          </cell>
          <cell r="E4">
            <v>8873370</v>
          </cell>
        </row>
        <row r="5">
          <cell r="B5" t="str">
            <v>Asset Backed Securities</v>
          </cell>
          <cell r="C5" t="str">
            <v>Asset Backed Securities</v>
          </cell>
          <cell r="E5">
            <v>2448801</v>
          </cell>
        </row>
        <row r="6">
          <cell r="B6" t="str">
            <v>Asset Backed Securities</v>
          </cell>
          <cell r="C6" t="str">
            <v>Asset Backed Securities</v>
          </cell>
          <cell r="E6">
            <v>4250000</v>
          </cell>
        </row>
        <row r="7">
          <cell r="B7" t="str">
            <v>Asset Backed Securities</v>
          </cell>
          <cell r="C7" t="str">
            <v>Asset Backed Securities</v>
          </cell>
          <cell r="E7">
            <v>4750630</v>
          </cell>
        </row>
        <row r="8">
          <cell r="B8" t="str">
            <v>Asset Backed Securities</v>
          </cell>
          <cell r="C8" t="str">
            <v>Asset Backed Securities</v>
          </cell>
          <cell r="E8">
            <v>1700000</v>
          </cell>
        </row>
        <row r="9">
          <cell r="B9" t="str">
            <v>Asset Backed Securities</v>
          </cell>
          <cell r="C9" t="str">
            <v>Asset Backed Securities</v>
          </cell>
          <cell r="E9">
            <v>7641691</v>
          </cell>
        </row>
        <row r="10">
          <cell r="B10" t="str">
            <v>Corporate Bonds</v>
          </cell>
          <cell r="C10" t="str">
            <v>Corporate Bonds</v>
          </cell>
          <cell r="E10">
            <v>5084550</v>
          </cell>
        </row>
        <row r="11">
          <cell r="B11" t="str">
            <v>Asset Backed Securities</v>
          </cell>
          <cell r="C11" t="str">
            <v>Asset Backed Securities</v>
          </cell>
          <cell r="E11">
            <v>621463</v>
          </cell>
        </row>
        <row r="12">
          <cell r="B12" t="str">
            <v>Asset Backed Securities</v>
          </cell>
          <cell r="C12" t="str">
            <v>Asset Backed Securities</v>
          </cell>
          <cell r="E12">
            <v>5224367</v>
          </cell>
        </row>
        <row r="13">
          <cell r="B13" t="str">
            <v>Asset Backed Securities</v>
          </cell>
          <cell r="C13" t="str">
            <v>Asset Backed Securities</v>
          </cell>
          <cell r="E13">
            <v>10752500</v>
          </cell>
        </row>
        <row r="14">
          <cell r="B14" t="str">
            <v>Asset Backed Securities</v>
          </cell>
          <cell r="C14" t="str">
            <v>Asset Backed Securities</v>
          </cell>
          <cell r="E14">
            <v>4750000</v>
          </cell>
        </row>
        <row r="15">
          <cell r="B15" t="str">
            <v>Asset Backed Securities</v>
          </cell>
          <cell r="C15" t="str">
            <v>Asset Backed Securities</v>
          </cell>
          <cell r="E15">
            <v>3940000</v>
          </cell>
        </row>
        <row r="16">
          <cell r="B16" t="str">
            <v>Asset Backed Securities</v>
          </cell>
          <cell r="C16" t="str">
            <v>Asset Backed Securities</v>
          </cell>
          <cell r="E16">
            <v>6968500</v>
          </cell>
        </row>
        <row r="17">
          <cell r="B17" t="str">
            <v>Corporate Bonds</v>
          </cell>
          <cell r="C17" t="str">
            <v>Corporate Bonds</v>
          </cell>
          <cell r="E17">
            <v>5437551</v>
          </cell>
        </row>
        <row r="18">
          <cell r="B18" t="str">
            <v>Asset Backed Securities</v>
          </cell>
          <cell r="C18" t="str">
            <v>Asset Backed Securities</v>
          </cell>
          <cell r="E18">
            <v>9356261</v>
          </cell>
        </row>
        <row r="19">
          <cell r="B19" t="str">
            <v>Asset Backed Securities</v>
          </cell>
          <cell r="C19" t="str">
            <v>Asset Backed Securities</v>
          </cell>
          <cell r="E19">
            <v>14509376</v>
          </cell>
        </row>
        <row r="20">
          <cell r="B20" t="str">
            <v>Corporate Bonds</v>
          </cell>
          <cell r="C20" t="str">
            <v>Corporate Bonds</v>
          </cell>
          <cell r="E20">
            <v>11228368</v>
          </cell>
        </row>
        <row r="21">
          <cell r="B21" t="str">
            <v>Corporate Bonds</v>
          </cell>
          <cell r="C21" t="str">
            <v>Corporate Bonds</v>
          </cell>
          <cell r="E21">
            <v>12560750</v>
          </cell>
        </row>
        <row r="22">
          <cell r="B22" t="str">
            <v>Asset Backed Securities</v>
          </cell>
          <cell r="C22" t="str">
            <v>Asset Backed Securities</v>
          </cell>
          <cell r="E22">
            <v>920918</v>
          </cell>
        </row>
        <row r="23">
          <cell r="B23" t="str">
            <v>Corporate Bonds</v>
          </cell>
          <cell r="C23" t="str">
            <v>Corporate Bonds</v>
          </cell>
          <cell r="E23">
            <v>13851635</v>
          </cell>
        </row>
        <row r="24">
          <cell r="B24" t="str">
            <v>Corporate Bonds</v>
          </cell>
          <cell r="C24" t="str">
            <v>Corporate Bonds</v>
          </cell>
          <cell r="E24">
            <v>7790584</v>
          </cell>
        </row>
        <row r="25">
          <cell r="B25" t="str">
            <v>Corporate Bonds</v>
          </cell>
          <cell r="C25" t="str">
            <v>Corporate Bonds</v>
          </cell>
          <cell r="E25">
            <v>1969220</v>
          </cell>
        </row>
        <row r="26">
          <cell r="B26" t="str">
            <v>Corporate Bonds</v>
          </cell>
          <cell r="C26" t="str">
            <v>Corporate Bonds</v>
          </cell>
          <cell r="E26">
            <v>562975</v>
          </cell>
        </row>
        <row r="27">
          <cell r="B27" t="str">
            <v>Corporate Bonds</v>
          </cell>
          <cell r="C27" t="str">
            <v>Asset Backed Securities</v>
          </cell>
          <cell r="E27">
            <v>12000000</v>
          </cell>
        </row>
        <row r="28">
          <cell r="B28" t="str">
            <v>Corporate Bonds</v>
          </cell>
          <cell r="C28" t="str">
            <v>Corporate Bonds</v>
          </cell>
          <cell r="E28">
            <v>5364610</v>
          </cell>
        </row>
        <row r="29">
          <cell r="B29" t="str">
            <v>Corporate Bonds</v>
          </cell>
          <cell r="C29" t="str">
            <v>Corporate Bonds</v>
          </cell>
          <cell r="E29">
            <v>12411313</v>
          </cell>
        </row>
        <row r="30">
          <cell r="B30" t="str">
            <v>Asset Backed Securities</v>
          </cell>
          <cell r="C30" t="str">
            <v>Asset Backed Securities</v>
          </cell>
          <cell r="E30">
            <v>10291600</v>
          </cell>
        </row>
        <row r="31">
          <cell r="B31" t="str">
            <v>Asset Backed Securities</v>
          </cell>
          <cell r="C31" t="str">
            <v>Asset Backed Securities</v>
          </cell>
          <cell r="E31">
            <v>10758731</v>
          </cell>
        </row>
        <row r="32">
          <cell r="B32" t="str">
            <v>Asset Backed Securities</v>
          </cell>
          <cell r="C32" t="str">
            <v>Asset Backed Securities</v>
          </cell>
          <cell r="E32">
            <v>4900000</v>
          </cell>
        </row>
        <row r="33">
          <cell r="B33" t="str">
            <v>Corporate Bonds</v>
          </cell>
          <cell r="C33" t="str">
            <v>Corporate Bonds</v>
          </cell>
          <cell r="E33">
            <v>6265396</v>
          </cell>
        </row>
        <row r="34">
          <cell r="B34" t="str">
            <v>Asset Backed Securities</v>
          </cell>
          <cell r="C34" t="str">
            <v>Asset Backed Securities</v>
          </cell>
          <cell r="E34">
            <v>1028315</v>
          </cell>
        </row>
        <row r="35">
          <cell r="B35" t="str">
            <v>Mortgage Backed Securities</v>
          </cell>
          <cell r="C35" t="str">
            <v>Mortgage Backed Securities</v>
          </cell>
          <cell r="E35">
            <v>4636335</v>
          </cell>
        </row>
        <row r="36">
          <cell r="B36" t="str">
            <v>Mortgage Backed Securities</v>
          </cell>
          <cell r="C36" t="str">
            <v>Mortgage Backed Securities</v>
          </cell>
          <cell r="E36">
            <v>11785027</v>
          </cell>
        </row>
        <row r="37">
          <cell r="B37" t="str">
            <v>Mortgage Backed Securities</v>
          </cell>
          <cell r="C37" t="str">
            <v>Mortgage Backed Securities</v>
          </cell>
          <cell r="E37">
            <v>3010554</v>
          </cell>
        </row>
        <row r="38">
          <cell r="B38" t="str">
            <v>Mortgage Backed Securities</v>
          </cell>
          <cell r="C38" t="str">
            <v>Mortgage Backed Securities</v>
          </cell>
          <cell r="E38">
            <v>11225076</v>
          </cell>
        </row>
        <row r="39">
          <cell r="B39" t="str">
            <v>Asset Backed Securities</v>
          </cell>
          <cell r="C39" t="str">
            <v>Asset Backed Securities</v>
          </cell>
          <cell r="E39">
            <v>4937500</v>
          </cell>
        </row>
        <row r="40">
          <cell r="B40" t="str">
            <v>Corporate Bonds</v>
          </cell>
          <cell r="C40" t="str">
            <v>Corporate Bonds</v>
          </cell>
          <cell r="E40">
            <v>3071100</v>
          </cell>
        </row>
        <row r="41">
          <cell r="B41" t="str">
            <v>Corporate Bonds</v>
          </cell>
          <cell r="C41" t="str">
            <v>Corporate Bonds</v>
          </cell>
          <cell r="E41">
            <v>4500000</v>
          </cell>
        </row>
        <row r="42">
          <cell r="B42" t="str">
            <v>Mortgage Backed Securities</v>
          </cell>
          <cell r="C42" t="str">
            <v>Mortgage Backed Securities</v>
          </cell>
          <cell r="E42">
            <v>6030000</v>
          </cell>
        </row>
        <row r="43">
          <cell r="B43" t="str">
            <v>Asset Backed Securities</v>
          </cell>
          <cell r="C43" t="str">
            <v>Asset Backed Securities</v>
          </cell>
          <cell r="E43">
            <v>4704195</v>
          </cell>
        </row>
        <row r="44">
          <cell r="B44" t="str">
            <v>Corporate Bonds</v>
          </cell>
          <cell r="C44" t="str">
            <v>Asset Backed Securities</v>
          </cell>
          <cell r="E44">
            <v>10100000</v>
          </cell>
        </row>
        <row r="45">
          <cell r="B45" t="str">
            <v>Asset Backed Securities</v>
          </cell>
          <cell r="C45" t="str">
            <v>Asset Backed Securities</v>
          </cell>
          <cell r="E45">
            <v>2888342</v>
          </cell>
        </row>
        <row r="46">
          <cell r="B46" t="str">
            <v>Asset Backed Securities</v>
          </cell>
          <cell r="C46" t="str">
            <v>Asset Backed Securities</v>
          </cell>
          <cell r="E46">
            <v>5577837</v>
          </cell>
        </row>
        <row r="47">
          <cell r="B47" t="str">
            <v>Government &amp; Agency Securities</v>
          </cell>
          <cell r="C47" t="str">
            <v>Mortgage Backed Securities</v>
          </cell>
          <cell r="E47">
            <v>177269</v>
          </cell>
        </row>
        <row r="48">
          <cell r="B48" t="str">
            <v>Government &amp; Agency Securities</v>
          </cell>
          <cell r="C48" t="str">
            <v>Mortgage Backed Securities</v>
          </cell>
          <cell r="E48">
            <v>646795</v>
          </cell>
        </row>
        <row r="49">
          <cell r="B49" t="str">
            <v>Government &amp; Agency Securities</v>
          </cell>
          <cell r="C49" t="str">
            <v>Government &amp; Agency Securities</v>
          </cell>
          <cell r="E49">
            <v>1134375</v>
          </cell>
        </row>
        <row r="50">
          <cell r="B50" t="str">
            <v>Asset Backed Securities</v>
          </cell>
          <cell r="C50" t="str">
            <v>Asset Backed Securities</v>
          </cell>
          <cell r="E50">
            <v>293910</v>
          </cell>
        </row>
        <row r="51">
          <cell r="B51" t="str">
            <v>Asset Backed Securities</v>
          </cell>
          <cell r="C51" t="str">
            <v>Asset Backed Securities</v>
          </cell>
          <cell r="E51">
            <v>5340000</v>
          </cell>
        </row>
        <row r="52">
          <cell r="B52" t="str">
            <v>Corporate Bonds</v>
          </cell>
          <cell r="C52" t="str">
            <v>Corporate Bonds</v>
          </cell>
          <cell r="E52">
            <v>3283657</v>
          </cell>
        </row>
        <row r="53">
          <cell r="B53" t="str">
            <v>Government &amp; Agency Securities</v>
          </cell>
          <cell r="C53" t="str">
            <v>Government &amp; Agency Securities</v>
          </cell>
          <cell r="E53">
            <v>9591300</v>
          </cell>
        </row>
        <row r="54">
          <cell r="B54" t="str">
            <v>Asset Backed Securities</v>
          </cell>
          <cell r="C54" t="str">
            <v>Asset Backed Securities</v>
          </cell>
          <cell r="E54">
            <v>13545000</v>
          </cell>
        </row>
        <row r="55">
          <cell r="B55" t="str">
            <v>Asset Backed Securities</v>
          </cell>
          <cell r="C55" t="str">
            <v>Asset Backed Securities</v>
          </cell>
          <cell r="E55">
            <v>3229200</v>
          </cell>
        </row>
        <row r="56">
          <cell r="B56" t="str">
            <v>Corporate Bonds</v>
          </cell>
          <cell r="C56" t="str">
            <v>Corporate Bonds</v>
          </cell>
          <cell r="E56">
            <v>5104469</v>
          </cell>
        </row>
        <row r="57">
          <cell r="B57" t="str">
            <v>Asset Backed Securities</v>
          </cell>
          <cell r="C57" t="str">
            <v>Asset Backed Securities</v>
          </cell>
          <cell r="E57">
            <v>10950020</v>
          </cell>
        </row>
        <row r="58">
          <cell r="B58" t="str">
            <v>Corporate Bonds</v>
          </cell>
          <cell r="C58" t="str">
            <v>Corporate Bonds</v>
          </cell>
          <cell r="E58">
            <v>9582750</v>
          </cell>
        </row>
        <row r="59">
          <cell r="B59" t="str">
            <v>Asset Backed Securities</v>
          </cell>
          <cell r="C59" t="str">
            <v>Asset Backed Securities</v>
          </cell>
          <cell r="E59">
            <v>4770021</v>
          </cell>
        </row>
        <row r="60">
          <cell r="B60" t="str">
            <v>Asset Backed Securities</v>
          </cell>
          <cell r="C60" t="str">
            <v>Asset Backed Securities</v>
          </cell>
          <cell r="E60">
            <v>2790000</v>
          </cell>
        </row>
        <row r="61">
          <cell r="B61" t="str">
            <v>Mortgage Backed Securities</v>
          </cell>
          <cell r="C61" t="str">
            <v>Mortgage Backed Securities</v>
          </cell>
          <cell r="E61">
            <v>9881603</v>
          </cell>
        </row>
        <row r="62">
          <cell r="B62" t="str">
            <v>Mortgage Backed Securities</v>
          </cell>
          <cell r="C62" t="str">
            <v>Mortgage Backed Securities</v>
          </cell>
          <cell r="E62">
            <v>165105</v>
          </cell>
        </row>
        <row r="63">
          <cell r="B63" t="str">
            <v>Mortgage Backed Securities</v>
          </cell>
          <cell r="C63" t="str">
            <v>Mortgage Backed Securities</v>
          </cell>
          <cell r="E63">
            <v>98549</v>
          </cell>
        </row>
        <row r="64">
          <cell r="B64" t="str">
            <v>Mortgage Backed Securities</v>
          </cell>
          <cell r="C64" t="str">
            <v>Mortgage Backed Securities</v>
          </cell>
          <cell r="E64">
            <v>471140</v>
          </cell>
        </row>
        <row r="65">
          <cell r="B65" t="str">
            <v>Mortgage Backed Securities</v>
          </cell>
          <cell r="C65" t="str">
            <v>Mortgage Backed Securities</v>
          </cell>
          <cell r="E65">
            <v>6709995</v>
          </cell>
        </row>
        <row r="66">
          <cell r="B66" t="str">
            <v>Asset Backed Securities</v>
          </cell>
          <cell r="C66" t="str">
            <v>Asset Backed Securities</v>
          </cell>
          <cell r="E66">
            <v>3509278</v>
          </cell>
        </row>
        <row r="67">
          <cell r="B67" t="str">
            <v>Asset Backed Securities</v>
          </cell>
          <cell r="C67" t="str">
            <v>Asset Backed Securities</v>
          </cell>
          <cell r="E67">
            <v>3740000</v>
          </cell>
        </row>
        <row r="68">
          <cell r="B68" t="str">
            <v>Asset Backed Securities</v>
          </cell>
          <cell r="C68" t="str">
            <v>Asset Backed Securities</v>
          </cell>
          <cell r="E68">
            <v>4479027</v>
          </cell>
        </row>
        <row r="69">
          <cell r="B69" t="str">
            <v>Asset Backed Securities</v>
          </cell>
          <cell r="C69" t="str">
            <v>Asset Backed Securities</v>
          </cell>
          <cell r="E69">
            <v>884469</v>
          </cell>
        </row>
        <row r="70">
          <cell r="B70" t="str">
            <v>Corporate Bonds</v>
          </cell>
          <cell r="C70" t="str">
            <v>Corporate Bonds</v>
          </cell>
          <cell r="E70">
            <v>1520775</v>
          </cell>
        </row>
        <row r="71">
          <cell r="B71" t="str">
            <v>Corporate Bonds</v>
          </cell>
          <cell r="C71" t="str">
            <v>Corporate Bonds</v>
          </cell>
          <cell r="E71">
            <v>7663875</v>
          </cell>
        </row>
        <row r="72">
          <cell r="B72" t="str">
            <v>Corporate Bonds</v>
          </cell>
          <cell r="C72" t="str">
            <v>Corporate Bonds</v>
          </cell>
          <cell r="E72">
            <v>13176059</v>
          </cell>
        </row>
        <row r="73">
          <cell r="B73" t="str">
            <v>Mortgage Backed Securities</v>
          </cell>
          <cell r="C73" t="str">
            <v>Mortgage Backed Securities</v>
          </cell>
          <cell r="E73">
            <v>8980951</v>
          </cell>
        </row>
        <row r="74">
          <cell r="B74" t="str">
            <v>Corporate Bonds</v>
          </cell>
          <cell r="C74" t="str">
            <v>Asset Backed Securities</v>
          </cell>
          <cell r="E74">
            <v>4900000</v>
          </cell>
        </row>
        <row r="75">
          <cell r="B75" t="str">
            <v>Asset Backed Securities</v>
          </cell>
          <cell r="C75" t="str">
            <v>Asset Backed Securities</v>
          </cell>
          <cell r="E75">
            <v>4706055</v>
          </cell>
        </row>
        <row r="76">
          <cell r="B76" t="str">
            <v>Corporate Bonds</v>
          </cell>
          <cell r="C76" t="str">
            <v>Corporate Bonds</v>
          </cell>
          <cell r="E76">
            <v>5518110</v>
          </cell>
        </row>
        <row r="77">
          <cell r="B77" t="str">
            <v>Corporate Bonds</v>
          </cell>
          <cell r="C77" t="str">
            <v>Corporate Bonds</v>
          </cell>
          <cell r="E77">
            <v>12417100</v>
          </cell>
        </row>
        <row r="78">
          <cell r="B78" t="str">
            <v>Asset Backed Securities</v>
          </cell>
          <cell r="C78" t="str">
            <v>Asset Backed Securities</v>
          </cell>
          <cell r="E78">
            <v>9452500</v>
          </cell>
        </row>
        <row r="79">
          <cell r="B79" t="str">
            <v>Asset Backed Securities</v>
          </cell>
          <cell r="C79" t="str">
            <v>Asset Backed Securities</v>
          </cell>
          <cell r="E79">
            <v>5820000</v>
          </cell>
        </row>
        <row r="80">
          <cell r="B80" t="str">
            <v>Asset Backed Securities</v>
          </cell>
          <cell r="C80" t="str">
            <v>Asset Backed Securities</v>
          </cell>
          <cell r="E80">
            <v>3206250</v>
          </cell>
        </row>
        <row r="81">
          <cell r="B81" t="str">
            <v>Asset Backed Securities</v>
          </cell>
          <cell r="C81" t="str">
            <v>Asset Backed Securities</v>
          </cell>
          <cell r="E81">
            <v>3718750</v>
          </cell>
        </row>
        <row r="82">
          <cell r="B82" t="str">
            <v>Asset Backed Securities</v>
          </cell>
          <cell r="C82" t="str">
            <v>Asset Backed Securities</v>
          </cell>
          <cell r="E82">
            <v>3712345</v>
          </cell>
        </row>
        <row r="83">
          <cell r="B83" t="str">
            <v>Asset Backed Securities</v>
          </cell>
          <cell r="C83" t="str">
            <v>Asset Backed Securities</v>
          </cell>
          <cell r="E83">
            <v>5080799</v>
          </cell>
        </row>
        <row r="84">
          <cell r="B84" t="str">
            <v>Asset Backed Securities</v>
          </cell>
          <cell r="C84" t="str">
            <v>Asset Backed Securities</v>
          </cell>
          <cell r="E84">
            <v>48757</v>
          </cell>
        </row>
        <row r="85">
          <cell r="B85" t="str">
            <v>Mortgage Backed Securities</v>
          </cell>
          <cell r="C85" t="str">
            <v>Mortgage Backed Securities</v>
          </cell>
          <cell r="E85">
            <v>15944308</v>
          </cell>
        </row>
        <row r="86">
          <cell r="B86" t="str">
            <v>Asset Backed Securities</v>
          </cell>
          <cell r="C86" t="str">
            <v>Asset Backed Securities</v>
          </cell>
          <cell r="E86">
            <v>12648731</v>
          </cell>
        </row>
        <row r="87">
          <cell r="B87" t="str">
            <v>Corporate Bonds</v>
          </cell>
          <cell r="C87" t="str">
            <v>Corporate Bonds</v>
          </cell>
          <cell r="E87">
            <v>18587935</v>
          </cell>
        </row>
        <row r="88">
          <cell r="B88" t="str">
            <v>Asset Backed Securities</v>
          </cell>
          <cell r="C88" t="str">
            <v>Asset Backed Securities</v>
          </cell>
          <cell r="E88">
            <v>2985000</v>
          </cell>
        </row>
        <row r="89">
          <cell r="B89" t="str">
            <v>Asset Backed Securities</v>
          </cell>
          <cell r="C89" t="str">
            <v>Asset Backed Securities</v>
          </cell>
          <cell r="E89">
            <v>5805000</v>
          </cell>
        </row>
        <row r="90">
          <cell r="B90" t="str">
            <v>Asset Backed Securities</v>
          </cell>
          <cell r="C90" t="str">
            <v>Asset Backed Securities</v>
          </cell>
          <cell r="E90">
            <v>13409400</v>
          </cell>
        </row>
        <row r="91">
          <cell r="B91" t="str">
            <v>Corporate Bonds</v>
          </cell>
          <cell r="C91" t="str">
            <v>Corporate Bonds</v>
          </cell>
          <cell r="E91">
            <v>11779680</v>
          </cell>
        </row>
        <row r="92">
          <cell r="B92" t="str">
            <v>Asset Backed Securities</v>
          </cell>
          <cell r="C92" t="str">
            <v>Asset Backed Securities</v>
          </cell>
          <cell r="E92">
            <v>2866073</v>
          </cell>
        </row>
        <row r="93">
          <cell r="B93" t="str">
            <v>Mortgage Backed Securities</v>
          </cell>
          <cell r="C93" t="str">
            <v>Mortgage Backed Securities</v>
          </cell>
          <cell r="E93">
            <v>362216</v>
          </cell>
        </row>
        <row r="94">
          <cell r="B94" t="str">
            <v>Asset Backed Securities</v>
          </cell>
          <cell r="C94" t="str">
            <v>Asset Backed Securities</v>
          </cell>
          <cell r="E94">
            <v>2281230</v>
          </cell>
        </row>
        <row r="95">
          <cell r="B95" t="str">
            <v>Corporate Bonds</v>
          </cell>
          <cell r="C95" t="str">
            <v>Corporate Bonds</v>
          </cell>
          <cell r="E95">
            <v>1454198</v>
          </cell>
        </row>
        <row r="96">
          <cell r="B96" t="str">
            <v>Asset Backed Securities</v>
          </cell>
          <cell r="C96" t="str">
            <v>Asset Backed Securities</v>
          </cell>
          <cell r="E96">
            <v>2720000</v>
          </cell>
        </row>
        <row r="97">
          <cell r="B97" t="str">
            <v>Asset Backed Securities</v>
          </cell>
          <cell r="C97" t="str">
            <v>Asset Backed Securities</v>
          </cell>
          <cell r="E97">
            <v>10973789</v>
          </cell>
        </row>
        <row r="98">
          <cell r="B98" t="str">
            <v>Corporate Bonds</v>
          </cell>
          <cell r="C98" t="str">
            <v>Corporate Bonds</v>
          </cell>
          <cell r="E98">
            <v>3250000</v>
          </cell>
        </row>
        <row r="99">
          <cell r="B99" t="str">
            <v>Asset Backed Securities</v>
          </cell>
          <cell r="C99" t="str">
            <v>Asset Backed Securities</v>
          </cell>
          <cell r="E99">
            <v>4842525</v>
          </cell>
        </row>
        <row r="100">
          <cell r="B100" t="str">
            <v>Corporate Bonds</v>
          </cell>
          <cell r="C100" t="str">
            <v>Asset Backed Securities</v>
          </cell>
          <cell r="E100">
            <v>539442</v>
          </cell>
        </row>
        <row r="101">
          <cell r="B101" t="str">
            <v>Asset Backed Securities</v>
          </cell>
          <cell r="C101" t="str">
            <v>Asset Backed Securities</v>
          </cell>
          <cell r="E101">
            <v>1230411</v>
          </cell>
        </row>
        <row r="102">
          <cell r="B102" t="str">
            <v>Asset Backed Securities</v>
          </cell>
          <cell r="C102" t="str">
            <v>Asset Backed Securities</v>
          </cell>
          <cell r="E102">
            <v>3043144</v>
          </cell>
        </row>
        <row r="103">
          <cell r="B103" t="str">
            <v>Corporate Bonds</v>
          </cell>
          <cell r="C103" t="str">
            <v>Corporate Bonds</v>
          </cell>
          <cell r="E103">
            <v>705000</v>
          </cell>
        </row>
        <row r="104">
          <cell r="B104" t="str">
            <v>Corporate Bonds</v>
          </cell>
          <cell r="C104" t="str">
            <v>Asset Backed Securities</v>
          </cell>
          <cell r="E104">
            <v>4525775</v>
          </cell>
        </row>
        <row r="105">
          <cell r="B105" t="str">
            <v>Corporate Bonds</v>
          </cell>
          <cell r="C105" t="str">
            <v>Corporate Bonds</v>
          </cell>
          <cell r="E105">
            <v>2057720</v>
          </cell>
        </row>
        <row r="106">
          <cell r="B106" t="str">
            <v>Asset Backed Securities</v>
          </cell>
          <cell r="C106" t="str">
            <v>Asset Backed Securities</v>
          </cell>
          <cell r="E106">
            <v>1970000</v>
          </cell>
        </row>
        <row r="107">
          <cell r="B107" t="str">
            <v>Asset Backed Securities</v>
          </cell>
          <cell r="C107" t="str">
            <v>Asset Backed Securities</v>
          </cell>
          <cell r="E107">
            <v>6300000</v>
          </cell>
        </row>
        <row r="108">
          <cell r="B108" t="str">
            <v>Asset Backed Securities</v>
          </cell>
          <cell r="C108" t="str">
            <v>Asset Backed Securities</v>
          </cell>
          <cell r="E108">
            <v>2988828</v>
          </cell>
        </row>
        <row r="109">
          <cell r="B109" t="str">
            <v>Asset Backed Securities</v>
          </cell>
          <cell r="C109" t="str">
            <v>Asset Backed Securities</v>
          </cell>
          <cell r="E109">
            <v>7920000</v>
          </cell>
        </row>
        <row r="110">
          <cell r="B110" t="str">
            <v>Corporate Bonds</v>
          </cell>
          <cell r="C110" t="str">
            <v>Corporate Bonds</v>
          </cell>
          <cell r="E110">
            <v>23000000</v>
          </cell>
        </row>
        <row r="111">
          <cell r="B111" t="str">
            <v>Asset Backed Securities</v>
          </cell>
          <cell r="C111" t="str">
            <v>Asset Backed Securities</v>
          </cell>
          <cell r="E111">
            <v>7917012</v>
          </cell>
        </row>
        <row r="112">
          <cell r="B112" t="str">
            <v>Asset Backed Securities</v>
          </cell>
          <cell r="C112" t="str">
            <v>Asset Backed Securities</v>
          </cell>
          <cell r="E112">
            <v>4650000</v>
          </cell>
        </row>
        <row r="113">
          <cell r="B113" t="str">
            <v>Mortgage Backed Securities</v>
          </cell>
          <cell r="C113" t="str">
            <v>Mortgage Backed Securities</v>
          </cell>
          <cell r="E113">
            <v>11684825</v>
          </cell>
        </row>
        <row r="114">
          <cell r="B114" t="str">
            <v>Corporate Bonds</v>
          </cell>
          <cell r="C114" t="str">
            <v>Corporate Bonds</v>
          </cell>
          <cell r="E114">
            <v>13840288</v>
          </cell>
        </row>
        <row r="115">
          <cell r="B115" t="str">
            <v>Asset Backed Securities</v>
          </cell>
          <cell r="C115" t="str">
            <v>Asset Backed Securities</v>
          </cell>
          <cell r="E115">
            <v>2730000</v>
          </cell>
        </row>
        <row r="116">
          <cell r="B116" t="str">
            <v>Asset Backed Securities</v>
          </cell>
          <cell r="C116" t="str">
            <v>Asset Backed Securities</v>
          </cell>
          <cell r="E116">
            <v>4083080</v>
          </cell>
        </row>
        <row r="117">
          <cell r="B117" t="str">
            <v>Corporate Bonds</v>
          </cell>
          <cell r="C117" t="str">
            <v>Asset Backed Securities</v>
          </cell>
          <cell r="E117">
            <v>13065000</v>
          </cell>
        </row>
        <row r="118">
          <cell r="B118" t="str">
            <v>Preferred Stocks</v>
          </cell>
          <cell r="C118" t="str">
            <v>Asset Backed Securities</v>
          </cell>
          <cell r="E118">
            <v>10760000</v>
          </cell>
        </row>
        <row r="119">
          <cell r="B119" t="str">
            <v>Corporate Bonds</v>
          </cell>
          <cell r="C119" t="str">
            <v>Asset Backed Securities</v>
          </cell>
          <cell r="E119">
            <v>4130000</v>
          </cell>
        </row>
        <row r="120">
          <cell r="B120" t="str">
            <v>Corporate Bonds</v>
          </cell>
          <cell r="C120" t="str">
            <v>Corporate Bonds</v>
          </cell>
          <cell r="E120">
            <v>7574165</v>
          </cell>
        </row>
        <row r="121">
          <cell r="B121" t="str">
            <v>Corporate Bonds</v>
          </cell>
          <cell r="C121" t="str">
            <v>Asset Backed Securities</v>
          </cell>
          <cell r="E121">
            <v>6000000</v>
          </cell>
        </row>
        <row r="122">
          <cell r="B122" t="str">
            <v>Corporate Bonds</v>
          </cell>
          <cell r="C122" t="str">
            <v>Asset Backed Securities</v>
          </cell>
          <cell r="E122">
            <v>1000000</v>
          </cell>
        </row>
        <row r="123">
          <cell r="B123" t="str">
            <v>Corporate Bonds</v>
          </cell>
          <cell r="C123" t="str">
            <v>Corporate Bonds</v>
          </cell>
          <cell r="E123">
            <v>2988750</v>
          </cell>
        </row>
        <row r="124">
          <cell r="B124" t="str">
            <v>Corporate Bonds</v>
          </cell>
          <cell r="C124" t="str">
            <v>Asset Backed Securities</v>
          </cell>
          <cell r="E124">
            <v>5970000</v>
          </cell>
        </row>
        <row r="125">
          <cell r="B125" t="str">
            <v>Preferred Stocks</v>
          </cell>
          <cell r="C125" t="str">
            <v>Preferred Stocks</v>
          </cell>
          <cell r="E125">
            <v>13112060</v>
          </cell>
        </row>
        <row r="126">
          <cell r="B126" t="str">
            <v>Asset Backed Securities</v>
          </cell>
          <cell r="C126" t="str">
            <v>Asset Backed Securities</v>
          </cell>
          <cell r="E126">
            <v>1174330</v>
          </cell>
        </row>
        <row r="127">
          <cell r="B127" t="str">
            <v>Mortgage Backed Securities</v>
          </cell>
          <cell r="C127" t="str">
            <v>Mortgage Backed Securities</v>
          </cell>
          <cell r="E127">
            <v>9714204</v>
          </cell>
        </row>
        <row r="128">
          <cell r="B128" t="str">
            <v>Corporate Bonds</v>
          </cell>
          <cell r="C128" t="str">
            <v>Corporate Bonds</v>
          </cell>
          <cell r="E128">
            <v>2701968</v>
          </cell>
        </row>
        <row r="129">
          <cell r="B129" t="str">
            <v>Asset Backed Securities</v>
          </cell>
          <cell r="C129" t="str">
            <v>Asset Backed Securities</v>
          </cell>
          <cell r="E129">
            <v>6903400</v>
          </cell>
        </row>
        <row r="130">
          <cell r="B130" t="str">
            <v>Mortgage Backed Securities</v>
          </cell>
          <cell r="C130" t="str">
            <v>Mortgage Backed Securities</v>
          </cell>
          <cell r="E130">
            <v>1667341</v>
          </cell>
        </row>
        <row r="131">
          <cell r="B131" t="str">
            <v>Mortgage Backed Securities</v>
          </cell>
          <cell r="C131" t="str">
            <v>Mortgage Backed Securities</v>
          </cell>
          <cell r="E131">
            <v>193267</v>
          </cell>
        </row>
        <row r="132">
          <cell r="B132" t="str">
            <v>Corporate Bonds</v>
          </cell>
          <cell r="C132" t="str">
            <v>Corporate Bonds</v>
          </cell>
          <cell r="E132">
            <v>4952035</v>
          </cell>
        </row>
        <row r="133">
          <cell r="B133" t="str">
            <v>Mortgage Backed Securities</v>
          </cell>
          <cell r="C133" t="str">
            <v>Mortgage Backed Securities</v>
          </cell>
          <cell r="E133">
            <v>3371125</v>
          </cell>
        </row>
        <row r="134">
          <cell r="B134" t="str">
            <v>Asset Backed Securities</v>
          </cell>
          <cell r="C134" t="str">
            <v>Asset Backed Securities</v>
          </cell>
          <cell r="E134">
            <v>811230</v>
          </cell>
        </row>
        <row r="135">
          <cell r="B135" t="str">
            <v>Asset Backed Securities</v>
          </cell>
          <cell r="C135" t="str">
            <v>Asset Backed Securities</v>
          </cell>
          <cell r="E135">
            <v>935594</v>
          </cell>
        </row>
        <row r="136">
          <cell r="B136" t="str">
            <v>Asset Backed Securities</v>
          </cell>
          <cell r="C136" t="str">
            <v>Asset Backed Securities</v>
          </cell>
          <cell r="E136">
            <v>4418197</v>
          </cell>
        </row>
        <row r="137">
          <cell r="B137" t="str">
            <v>Corporate Bonds</v>
          </cell>
          <cell r="C137" t="str">
            <v>Corporate Bonds</v>
          </cell>
          <cell r="E137">
            <v>3738920</v>
          </cell>
        </row>
        <row r="138">
          <cell r="B138" t="str">
            <v>Government &amp; Agency Securities</v>
          </cell>
          <cell r="C138" t="str">
            <v>Asset Backed Securities</v>
          </cell>
          <cell r="E138">
            <v>181769</v>
          </cell>
        </row>
        <row r="139">
          <cell r="B139" t="str">
            <v>Government &amp; Agency Securities</v>
          </cell>
          <cell r="C139" t="str">
            <v>Asset Backed Securities</v>
          </cell>
          <cell r="E139">
            <v>123051</v>
          </cell>
        </row>
        <row r="140">
          <cell r="B140" t="str">
            <v>Government &amp; Agency Securities</v>
          </cell>
          <cell r="C140" t="str">
            <v>Asset Backed Securities</v>
          </cell>
          <cell r="E140">
            <v>72677</v>
          </cell>
        </row>
        <row r="141">
          <cell r="B141" t="str">
            <v>Government &amp; Agency Securities</v>
          </cell>
          <cell r="C141" t="str">
            <v>Asset Backed Securities</v>
          </cell>
          <cell r="E141">
            <v>124893</v>
          </cell>
        </row>
        <row r="142">
          <cell r="B142" t="str">
            <v>Government &amp; Agency Securities</v>
          </cell>
          <cell r="C142" t="str">
            <v>Asset Backed Securities</v>
          </cell>
          <cell r="E142">
            <v>1916874</v>
          </cell>
        </row>
        <row r="143">
          <cell r="B143" t="str">
            <v>Government &amp; Agency Securities</v>
          </cell>
          <cell r="C143" t="str">
            <v>Asset Backed Securities</v>
          </cell>
          <cell r="E143">
            <v>533764</v>
          </cell>
        </row>
        <row r="144">
          <cell r="B144" t="str">
            <v>Government &amp; Agency Securities</v>
          </cell>
          <cell r="C144" t="str">
            <v>Asset Backed Securities</v>
          </cell>
          <cell r="E144">
            <v>1080441</v>
          </cell>
        </row>
        <row r="145">
          <cell r="B145" t="str">
            <v>Government &amp; Agency Securities</v>
          </cell>
          <cell r="C145" t="str">
            <v>Asset Backed Securities</v>
          </cell>
          <cell r="E145">
            <v>6390894</v>
          </cell>
        </row>
        <row r="146">
          <cell r="B146" t="str">
            <v>Government &amp; Agency Securities</v>
          </cell>
          <cell r="C146" t="str">
            <v>Asset Backed Securities</v>
          </cell>
          <cell r="E146">
            <v>1005463</v>
          </cell>
        </row>
        <row r="147">
          <cell r="B147" t="str">
            <v>Government &amp; Agency Securities</v>
          </cell>
          <cell r="C147" t="str">
            <v>Asset Backed Securities</v>
          </cell>
          <cell r="E147">
            <v>1597177</v>
          </cell>
        </row>
        <row r="148">
          <cell r="B148" t="str">
            <v>Asset Backed Securities</v>
          </cell>
          <cell r="C148" t="str">
            <v>Asset Backed Securities</v>
          </cell>
          <cell r="E148">
            <v>2552510</v>
          </cell>
        </row>
        <row r="149">
          <cell r="B149" t="str">
            <v>Asset Backed Securities</v>
          </cell>
          <cell r="C149" t="str">
            <v>Asset Backed Securities</v>
          </cell>
          <cell r="E149">
            <v>6860000</v>
          </cell>
        </row>
        <row r="150">
          <cell r="B150" t="str">
            <v>Corporate Bonds</v>
          </cell>
          <cell r="C150" t="str">
            <v>Corporate Bonds</v>
          </cell>
          <cell r="E150">
            <v>16024387</v>
          </cell>
        </row>
        <row r="151">
          <cell r="B151" t="str">
            <v>Eurodollar Time Deposits</v>
          </cell>
          <cell r="C151" t="str">
            <v>Eurodollar Time Deposits</v>
          </cell>
          <cell r="E151">
            <v>36830000</v>
          </cell>
        </row>
        <row r="152">
          <cell r="B152" t="str">
            <v>Corporate Bonds</v>
          </cell>
          <cell r="C152" t="str">
            <v>Asset Backed Securities</v>
          </cell>
          <cell r="E152">
            <v>29000000</v>
          </cell>
        </row>
        <row r="153">
          <cell r="B153" t="str">
            <v>Mortgage Backed Securities</v>
          </cell>
          <cell r="C153" t="str">
            <v>Mortgage Backed Securities</v>
          </cell>
          <cell r="E153">
            <v>12246648</v>
          </cell>
        </row>
        <row r="154">
          <cell r="B154" t="str">
            <v>Mortgage Backed Securities</v>
          </cell>
          <cell r="C154" t="str">
            <v>Mortgage Backed Securities</v>
          </cell>
          <cell r="E154">
            <v>11055414</v>
          </cell>
        </row>
        <row r="155">
          <cell r="B155" t="str">
            <v>Mortgage Backed Securities</v>
          </cell>
          <cell r="C155" t="str">
            <v>Mortgage Backed Securities</v>
          </cell>
          <cell r="E155">
            <v>469295</v>
          </cell>
        </row>
        <row r="156">
          <cell r="B156" t="str">
            <v>Mortgage Backed Securities</v>
          </cell>
          <cell r="C156" t="str">
            <v>Mortgage Backed Securities</v>
          </cell>
          <cell r="E156">
            <v>3011814</v>
          </cell>
        </row>
        <row r="157">
          <cell r="B157" t="str">
            <v>Mortgage Backed Securities</v>
          </cell>
          <cell r="C157" t="str">
            <v>Mortgage Backed Securities</v>
          </cell>
          <cell r="E157">
            <v>175307</v>
          </cell>
        </row>
        <row r="158">
          <cell r="B158" t="str">
            <v>Asset Backed Securities</v>
          </cell>
          <cell r="C158" t="str">
            <v>Asset Backed Securities</v>
          </cell>
          <cell r="E158">
            <v>4825500</v>
          </cell>
        </row>
        <row r="159">
          <cell r="B159" t="str">
            <v>Asset Backed Securities</v>
          </cell>
          <cell r="C159" t="str">
            <v>Asset Backed Securities</v>
          </cell>
          <cell r="E159">
            <v>8412620</v>
          </cell>
        </row>
        <row r="160">
          <cell r="B160" t="str">
            <v>Asset Backed Securities</v>
          </cell>
          <cell r="C160" t="str">
            <v>Asset Backed Securities</v>
          </cell>
          <cell r="E160">
            <v>6960800</v>
          </cell>
        </row>
        <row r="161">
          <cell r="B161" t="str">
            <v>Asset Backed Securities</v>
          </cell>
          <cell r="C161" t="str">
            <v>Asset Backed Securities</v>
          </cell>
          <cell r="E161">
            <v>5000000</v>
          </cell>
        </row>
        <row r="162">
          <cell r="B162" t="str">
            <v>Asset Backed Securities</v>
          </cell>
          <cell r="C162" t="str">
            <v>Asset Backed Securities</v>
          </cell>
          <cell r="E162">
            <v>6045000</v>
          </cell>
        </row>
        <row r="163">
          <cell r="B163" t="str">
            <v>Corporate Bonds</v>
          </cell>
          <cell r="C163" t="str">
            <v>Corporate Bonds</v>
          </cell>
          <cell r="E163">
            <v>1561671</v>
          </cell>
        </row>
        <row r="164">
          <cell r="B164" t="str">
            <v>Asset Backed Securities</v>
          </cell>
          <cell r="C164" t="str">
            <v>Asset Backed Securities</v>
          </cell>
          <cell r="E164">
            <v>3922060</v>
          </cell>
        </row>
        <row r="165">
          <cell r="B165" t="str">
            <v>Corporate Bonds</v>
          </cell>
          <cell r="C165" t="str">
            <v>Corporate Bonds</v>
          </cell>
          <cell r="E165">
            <v>3417708</v>
          </cell>
        </row>
        <row r="166">
          <cell r="B166" t="str">
            <v>Preferred Stocks</v>
          </cell>
          <cell r="C166" t="str">
            <v>Preferred Stocks</v>
          </cell>
          <cell r="E166">
            <v>3500000</v>
          </cell>
        </row>
        <row r="167">
          <cell r="B167" t="str">
            <v>Asset Backed Securities</v>
          </cell>
          <cell r="C167" t="str">
            <v>Asset Backed Securities</v>
          </cell>
          <cell r="E167">
            <v>3067500</v>
          </cell>
        </row>
        <row r="168">
          <cell r="B168" t="str">
            <v>Asset Backed Securities</v>
          </cell>
          <cell r="C168" t="str">
            <v>Asset Backed Securities</v>
          </cell>
          <cell r="E168">
            <v>9000000</v>
          </cell>
        </row>
        <row r="169">
          <cell r="B169" t="str">
            <v>Asset Backed Securities</v>
          </cell>
          <cell r="C169" t="str">
            <v>Asset Backed Securities</v>
          </cell>
          <cell r="E169">
            <v>156649</v>
          </cell>
        </row>
        <row r="170">
          <cell r="B170" t="str">
            <v>Corporate Bonds</v>
          </cell>
          <cell r="C170" t="str">
            <v>Corporate Bonds</v>
          </cell>
          <cell r="E170">
            <v>5331795</v>
          </cell>
        </row>
        <row r="171">
          <cell r="B171" t="str">
            <v>Corporate Bonds</v>
          </cell>
          <cell r="C171" t="str">
            <v>Corporate Bonds</v>
          </cell>
          <cell r="E171">
            <v>2500000</v>
          </cell>
        </row>
        <row r="172">
          <cell r="B172" t="str">
            <v>Asset Backed Securities</v>
          </cell>
          <cell r="C172" t="str">
            <v>Asset Backed Securities</v>
          </cell>
          <cell r="E172">
            <v>5000000</v>
          </cell>
        </row>
        <row r="173">
          <cell r="B173" t="str">
            <v>Mortgage Backed Securities</v>
          </cell>
          <cell r="C173" t="str">
            <v>Mortgage Backed Securities</v>
          </cell>
          <cell r="E173">
            <v>3845616</v>
          </cell>
        </row>
        <row r="174">
          <cell r="B174" t="str">
            <v>Asset Backed Securities</v>
          </cell>
          <cell r="C174" t="str">
            <v>Asset Backed Securities</v>
          </cell>
          <cell r="E174">
            <v>4927000</v>
          </cell>
        </row>
        <row r="175">
          <cell r="B175" t="str">
            <v>Corporate Bonds</v>
          </cell>
          <cell r="C175" t="str">
            <v>Corporate Bonds</v>
          </cell>
          <cell r="E175">
            <v>963407</v>
          </cell>
        </row>
        <row r="176">
          <cell r="B176" t="str">
            <v>Mortgage Backed Securities</v>
          </cell>
          <cell r="C176" t="str">
            <v>Mortgage Backed Securities</v>
          </cell>
          <cell r="E176">
            <v>11060214</v>
          </cell>
        </row>
        <row r="177">
          <cell r="B177" t="str">
            <v>Other Assets and Liabilities</v>
          </cell>
          <cell r="C177" t="str">
            <v>Other Assets and Liabilities</v>
          </cell>
          <cell r="E177">
            <v>2103178</v>
          </cell>
        </row>
        <row r="179">
          <cell r="E179">
            <v>115841284</v>
          </cell>
        </row>
      </sheetData>
      <sheetData sheetId="2">
        <row r="1">
          <cell r="B1" t="str">
            <v>RMK Category</v>
          </cell>
          <cell r="C1" t="str">
            <v>Corrected Category</v>
          </cell>
          <cell r="E1" t="str">
            <v>Value</v>
          </cell>
        </row>
        <row r="2">
          <cell r="B2" t="str">
            <v>Asset Backed Securities</v>
          </cell>
          <cell r="C2" t="str">
            <v>Asset Backed Securities</v>
          </cell>
          <cell r="E2">
            <v>86034</v>
          </cell>
        </row>
        <row r="3">
          <cell r="B3" t="str">
            <v>Corporate Bonds</v>
          </cell>
          <cell r="C3" t="str">
            <v>Corporate Bonds</v>
          </cell>
          <cell r="E3">
            <v>6965000</v>
          </cell>
        </row>
        <row r="4">
          <cell r="B4" t="str">
            <v>Asset Backed Securities</v>
          </cell>
          <cell r="C4" t="str">
            <v>Asset Backed Securities</v>
          </cell>
          <cell r="E4">
            <v>8100000</v>
          </cell>
        </row>
        <row r="5">
          <cell r="B5" t="str">
            <v>Asset Backed Securities</v>
          </cell>
          <cell r="C5" t="str">
            <v>Asset Backed Securities</v>
          </cell>
          <cell r="E5">
            <v>2376509</v>
          </cell>
        </row>
        <row r="6">
          <cell r="B6" t="str">
            <v>Asset Backed Securities</v>
          </cell>
          <cell r="C6" t="str">
            <v>Asset Backed Securities</v>
          </cell>
          <cell r="E6">
            <v>4400000</v>
          </cell>
        </row>
        <row r="7">
          <cell r="B7" t="str">
            <v>Asset Backed Securities</v>
          </cell>
          <cell r="C7" t="str">
            <v>Asset Backed Securities</v>
          </cell>
          <cell r="E7">
            <v>4573670</v>
          </cell>
        </row>
        <row r="8">
          <cell r="B8" t="str">
            <v>Asset Backed Securities</v>
          </cell>
          <cell r="C8" t="str">
            <v>Asset Backed Securities</v>
          </cell>
          <cell r="E8">
            <v>1372756</v>
          </cell>
        </row>
        <row r="9">
          <cell r="B9" t="str">
            <v>Asset Backed Securities</v>
          </cell>
          <cell r="C9" t="str">
            <v>Asset Backed Securities</v>
          </cell>
          <cell r="E9">
            <v>7239795</v>
          </cell>
        </row>
        <row r="10">
          <cell r="B10" t="str">
            <v>Asset Backed Securities</v>
          </cell>
          <cell r="C10" t="str">
            <v>Asset Backed Securities</v>
          </cell>
          <cell r="E10">
            <v>1900000</v>
          </cell>
        </row>
        <row r="11">
          <cell r="B11" t="str">
            <v>Corporate Bonds</v>
          </cell>
          <cell r="C11" t="str">
            <v>Corporate Bonds</v>
          </cell>
          <cell r="E11">
            <v>8509626</v>
          </cell>
        </row>
        <row r="12">
          <cell r="B12" t="str">
            <v>Corporate Bonds</v>
          </cell>
          <cell r="C12" t="str">
            <v>Corporate Bonds</v>
          </cell>
          <cell r="E12">
            <v>5047760</v>
          </cell>
        </row>
        <row r="13">
          <cell r="B13" t="str">
            <v>Asset Backed Securities</v>
          </cell>
          <cell r="C13" t="str">
            <v>Asset Backed Securities</v>
          </cell>
          <cell r="E13">
            <v>193329</v>
          </cell>
        </row>
        <row r="14">
          <cell r="B14" t="str">
            <v>Asset Backed Securities</v>
          </cell>
          <cell r="C14" t="str">
            <v>Asset Backed Securities</v>
          </cell>
          <cell r="E14">
            <v>4672012</v>
          </cell>
        </row>
        <row r="15">
          <cell r="B15" t="str">
            <v>Asset Backed Securities</v>
          </cell>
          <cell r="C15" t="str">
            <v>Asset Backed Securities</v>
          </cell>
          <cell r="E15">
            <v>6720000</v>
          </cell>
        </row>
        <row r="16">
          <cell r="B16" t="str">
            <v>Asset Backed Securities</v>
          </cell>
          <cell r="C16" t="str">
            <v>Asset Backed Securities</v>
          </cell>
          <cell r="E16">
            <v>4700000</v>
          </cell>
        </row>
        <row r="17">
          <cell r="B17" t="str">
            <v>Asset Backed Securities</v>
          </cell>
          <cell r="C17" t="str">
            <v>Asset Backed Securities</v>
          </cell>
          <cell r="E17">
            <v>3920000</v>
          </cell>
        </row>
        <row r="18">
          <cell r="B18" t="str">
            <v>Asset Backed Securities</v>
          </cell>
          <cell r="C18" t="str">
            <v>Asset Backed Securities</v>
          </cell>
          <cell r="E18">
            <v>6895000</v>
          </cell>
        </row>
        <row r="19">
          <cell r="B19" t="str">
            <v>Asset Backed Securities</v>
          </cell>
          <cell r="C19" t="str">
            <v>Asset Backed Securities</v>
          </cell>
          <cell r="E19">
            <v>7918422</v>
          </cell>
        </row>
        <row r="20">
          <cell r="B20" t="str">
            <v>Asset Backed Securities</v>
          </cell>
          <cell r="C20" t="str">
            <v>Asset Backed Securities</v>
          </cell>
          <cell r="E20">
            <v>14256334</v>
          </cell>
        </row>
        <row r="21">
          <cell r="B21" t="str">
            <v>Corporate Bonds</v>
          </cell>
          <cell r="C21" t="str">
            <v>Corporate Bonds</v>
          </cell>
          <cell r="E21">
            <v>6414288</v>
          </cell>
        </row>
        <row r="22">
          <cell r="B22" t="str">
            <v>Corporate Bonds</v>
          </cell>
          <cell r="C22" t="str">
            <v>Corporate Bonds</v>
          </cell>
          <cell r="E22">
            <v>12286500</v>
          </cell>
        </row>
        <row r="23">
          <cell r="B23" t="str">
            <v>Corporate Bonds</v>
          </cell>
          <cell r="C23" t="str">
            <v>Corporate Bonds</v>
          </cell>
          <cell r="E23">
            <v>1983980</v>
          </cell>
        </row>
        <row r="24">
          <cell r="B24" t="str">
            <v>Asset Backed Securities</v>
          </cell>
          <cell r="C24" t="str">
            <v>Asset Backed Securities</v>
          </cell>
          <cell r="E24">
            <v>859559</v>
          </cell>
        </row>
        <row r="25">
          <cell r="B25" t="str">
            <v>Corporate Bonds</v>
          </cell>
          <cell r="C25" t="str">
            <v>Corporate Bonds</v>
          </cell>
          <cell r="E25">
            <v>13340889</v>
          </cell>
        </row>
        <row r="26">
          <cell r="B26" t="str">
            <v>Corporate Bonds</v>
          </cell>
          <cell r="C26" t="str">
            <v>Corporate Bonds</v>
          </cell>
          <cell r="E26">
            <v>7532904</v>
          </cell>
        </row>
        <row r="27">
          <cell r="B27" t="str">
            <v>Corporate Bonds</v>
          </cell>
          <cell r="C27" t="str">
            <v>Corporate Bonds</v>
          </cell>
          <cell r="E27">
            <v>1945740</v>
          </cell>
        </row>
        <row r="28">
          <cell r="B28" t="str">
            <v>Corporate Bonds</v>
          </cell>
          <cell r="C28" t="str">
            <v>Corporate Bonds</v>
          </cell>
          <cell r="E28">
            <v>538191</v>
          </cell>
        </row>
        <row r="29">
          <cell r="B29" t="str">
            <v>Corporate Bonds</v>
          </cell>
          <cell r="C29" t="str">
            <v>Asset Backed Securities</v>
          </cell>
          <cell r="E29">
            <v>11940000</v>
          </cell>
        </row>
        <row r="30">
          <cell r="B30" t="str">
            <v>Corporate Bonds</v>
          </cell>
          <cell r="C30" t="str">
            <v>Corporate Bonds</v>
          </cell>
          <cell r="E30">
            <v>5149455</v>
          </cell>
        </row>
        <row r="31">
          <cell r="B31" t="str">
            <v>Corporate Bonds</v>
          </cell>
          <cell r="C31" t="str">
            <v>Corporate Bonds</v>
          </cell>
          <cell r="E31">
            <v>11893913</v>
          </cell>
        </row>
        <row r="32">
          <cell r="B32" t="str">
            <v>Asset Backed Securities</v>
          </cell>
          <cell r="C32" t="str">
            <v>Asset Backed Securities</v>
          </cell>
          <cell r="E32">
            <v>9917400</v>
          </cell>
        </row>
        <row r="33">
          <cell r="B33" t="str">
            <v>Corporate Bonds</v>
          </cell>
          <cell r="C33" t="str">
            <v>Corporate Bonds</v>
          </cell>
          <cell r="E33">
            <v>4936825</v>
          </cell>
        </row>
        <row r="34">
          <cell r="B34" t="str">
            <v>Asset Backed Securities</v>
          </cell>
          <cell r="C34" t="str">
            <v>Asset Backed Securities</v>
          </cell>
          <cell r="E34">
            <v>10093003</v>
          </cell>
        </row>
        <row r="35">
          <cell r="B35" t="str">
            <v>Asset Backed Securities</v>
          </cell>
          <cell r="C35" t="str">
            <v>Asset Backed Securities</v>
          </cell>
          <cell r="E35">
            <v>4850000</v>
          </cell>
        </row>
        <row r="36">
          <cell r="B36" t="str">
            <v>Corporate Bonds</v>
          </cell>
          <cell r="C36" t="str">
            <v>Corporate Bonds</v>
          </cell>
          <cell r="E36">
            <v>11839386</v>
          </cell>
        </row>
        <row r="37">
          <cell r="B37" t="str">
            <v>Asset Backed Securities</v>
          </cell>
          <cell r="C37" t="str">
            <v>Asset Backed Securities</v>
          </cell>
          <cell r="E37">
            <v>900000</v>
          </cell>
        </row>
        <row r="38">
          <cell r="B38" t="str">
            <v>Corporate Bonds</v>
          </cell>
          <cell r="C38" t="str">
            <v>Corporate Bonds</v>
          </cell>
          <cell r="E38">
            <v>3123450</v>
          </cell>
        </row>
        <row r="39">
          <cell r="B39" t="str">
            <v>Mortgage Backed Securities</v>
          </cell>
          <cell r="C39" t="str">
            <v>Mortgage Backed Securities</v>
          </cell>
          <cell r="E39">
            <v>4497634</v>
          </cell>
        </row>
        <row r="40">
          <cell r="B40" t="str">
            <v>Mortgage Backed Securities</v>
          </cell>
          <cell r="C40" t="str">
            <v>Mortgage Backed Securities</v>
          </cell>
          <cell r="E40">
            <v>11970516</v>
          </cell>
        </row>
        <row r="41">
          <cell r="B41" t="str">
            <v>Mortgage Backed Securities</v>
          </cell>
          <cell r="C41" t="str">
            <v>Mortgage Backed Securities</v>
          </cell>
          <cell r="E41">
            <v>2860995</v>
          </cell>
        </row>
        <row r="42">
          <cell r="B42" t="str">
            <v>Mortgage Backed Securities</v>
          </cell>
          <cell r="C42" t="str">
            <v>Mortgage Backed Securities</v>
          </cell>
          <cell r="E42">
            <v>10897020</v>
          </cell>
        </row>
        <row r="43">
          <cell r="B43" t="str">
            <v>Mortgage Backed Securities</v>
          </cell>
          <cell r="C43" t="str">
            <v>Mortgage Backed Securities</v>
          </cell>
          <cell r="E43">
            <v>2010702</v>
          </cell>
        </row>
        <row r="44">
          <cell r="B44" t="str">
            <v>Asset Backed Securities</v>
          </cell>
          <cell r="C44" t="str">
            <v>Asset Backed Securities</v>
          </cell>
          <cell r="E44">
            <v>4937500</v>
          </cell>
        </row>
        <row r="45">
          <cell r="B45" t="str">
            <v>Corporate Bonds</v>
          </cell>
          <cell r="C45" t="str">
            <v>Corporate Bonds</v>
          </cell>
          <cell r="E45">
            <v>3052500</v>
          </cell>
        </row>
        <row r="46">
          <cell r="B46" t="str">
            <v>Corporate Bonds</v>
          </cell>
          <cell r="C46" t="str">
            <v>Corporate Bonds</v>
          </cell>
          <cell r="E46">
            <v>4500000</v>
          </cell>
        </row>
        <row r="47">
          <cell r="B47" t="str">
            <v>Mortgage Backed Securities</v>
          </cell>
          <cell r="C47" t="str">
            <v>Mortgage Backed Securities</v>
          </cell>
          <cell r="E47">
            <v>3796047</v>
          </cell>
        </row>
        <row r="48">
          <cell r="B48" t="str">
            <v>Mortgage Backed Securities</v>
          </cell>
          <cell r="C48" t="str">
            <v>Mortgage Backed Securities</v>
          </cell>
          <cell r="E48">
            <v>2917500</v>
          </cell>
        </row>
        <row r="49">
          <cell r="B49" t="str">
            <v>Mortgage Backed Securities</v>
          </cell>
          <cell r="C49" t="str">
            <v>Mortgage Backed Securities</v>
          </cell>
          <cell r="E49">
            <v>5880000</v>
          </cell>
        </row>
        <row r="50">
          <cell r="B50" t="str">
            <v>Asset Backed Securities</v>
          </cell>
          <cell r="C50" t="str">
            <v>Asset Backed Securities</v>
          </cell>
          <cell r="E50">
            <v>4375535</v>
          </cell>
        </row>
        <row r="51">
          <cell r="B51" t="str">
            <v>Corporate Bonds</v>
          </cell>
          <cell r="C51" t="str">
            <v>Asset Backed Securities</v>
          </cell>
          <cell r="E51">
            <v>12548750</v>
          </cell>
        </row>
        <row r="52">
          <cell r="B52" t="str">
            <v>Asset Backed Securities</v>
          </cell>
          <cell r="C52" t="str">
            <v>Asset Backed Securities</v>
          </cell>
          <cell r="E52">
            <v>2497929</v>
          </cell>
        </row>
        <row r="53">
          <cell r="B53" t="str">
            <v>Asset Backed Securities</v>
          </cell>
          <cell r="C53" t="str">
            <v>Asset Backed Securities</v>
          </cell>
          <cell r="E53">
            <v>5387955</v>
          </cell>
        </row>
        <row r="54">
          <cell r="B54" t="str">
            <v>Government &amp; Agency Securities</v>
          </cell>
          <cell r="C54" t="str">
            <v>Mortgage Backed Securities</v>
          </cell>
          <cell r="E54">
            <v>127374</v>
          </cell>
        </row>
        <row r="55">
          <cell r="B55" t="str">
            <v>Government &amp; Agency Securities</v>
          </cell>
          <cell r="C55" t="str">
            <v>Mortgage Backed Securities</v>
          </cell>
          <cell r="E55">
            <v>888848</v>
          </cell>
        </row>
        <row r="56">
          <cell r="B56" t="str">
            <v>Government &amp; Agency Securities</v>
          </cell>
          <cell r="C56" t="str">
            <v>Government &amp; Agency Securities</v>
          </cell>
          <cell r="E56">
            <v>1128750</v>
          </cell>
        </row>
        <row r="57">
          <cell r="B57" t="str">
            <v>Asset Backed Securities</v>
          </cell>
          <cell r="C57" t="str">
            <v>Asset Backed Securities</v>
          </cell>
          <cell r="E57">
            <v>279413</v>
          </cell>
        </row>
        <row r="58">
          <cell r="B58" t="str">
            <v>Asset Backed Securities</v>
          </cell>
          <cell r="C58" t="str">
            <v>Asset Backed Securities</v>
          </cell>
          <cell r="E58">
            <v>5280000</v>
          </cell>
        </row>
        <row r="59">
          <cell r="B59" t="str">
            <v>Corporate Bonds</v>
          </cell>
          <cell r="C59" t="str">
            <v>Corporate Bonds</v>
          </cell>
          <cell r="E59">
            <v>5101900</v>
          </cell>
        </row>
        <row r="60">
          <cell r="B60" t="str">
            <v>Corporate Bonds</v>
          </cell>
          <cell r="C60" t="str">
            <v>Corporate Bonds</v>
          </cell>
          <cell r="E60">
            <v>8054100</v>
          </cell>
        </row>
        <row r="61">
          <cell r="B61" t="str">
            <v>Government &amp; Agency Securities</v>
          </cell>
          <cell r="C61" t="str">
            <v>Government &amp; Agency Securities</v>
          </cell>
          <cell r="E61">
            <v>7960880</v>
          </cell>
        </row>
        <row r="62">
          <cell r="B62" t="str">
            <v>Asset Backed Securities</v>
          </cell>
          <cell r="C62" t="str">
            <v>Asset Backed Securities</v>
          </cell>
          <cell r="E62">
            <v>13160000</v>
          </cell>
        </row>
        <row r="63">
          <cell r="B63" t="str">
            <v>Asset Backed Securities</v>
          </cell>
          <cell r="C63" t="str">
            <v>Asset Backed Securities</v>
          </cell>
          <cell r="E63">
            <v>3187800</v>
          </cell>
        </row>
        <row r="64">
          <cell r="B64" t="str">
            <v>Corporate Bonds</v>
          </cell>
          <cell r="C64" t="str">
            <v>Corporate Bonds</v>
          </cell>
          <cell r="E64">
            <v>9482490</v>
          </cell>
        </row>
        <row r="65">
          <cell r="B65" t="str">
            <v>Asset Backed Securities</v>
          </cell>
          <cell r="C65" t="str">
            <v>Asset Backed Securities</v>
          </cell>
          <cell r="E65">
            <v>4648399</v>
          </cell>
        </row>
        <row r="66">
          <cell r="B66" t="str">
            <v>Asset Backed Securities</v>
          </cell>
          <cell r="C66" t="str">
            <v>Asset Backed Securities</v>
          </cell>
          <cell r="E66">
            <v>2775000</v>
          </cell>
        </row>
        <row r="67">
          <cell r="B67" t="str">
            <v>Mortgage Backed Securities</v>
          </cell>
          <cell r="C67" t="str">
            <v>Mortgage Backed Securities</v>
          </cell>
          <cell r="E67">
            <v>2790731</v>
          </cell>
        </row>
        <row r="68">
          <cell r="B68" t="str">
            <v>Asset Backed Securities</v>
          </cell>
          <cell r="C68" t="str">
            <v>Asset Backed Securities</v>
          </cell>
          <cell r="E68">
            <v>7734974</v>
          </cell>
        </row>
        <row r="69">
          <cell r="B69" t="str">
            <v>Mortgage Backed Securities</v>
          </cell>
          <cell r="C69" t="str">
            <v>Mortgage Backed Securities</v>
          </cell>
          <cell r="E69">
            <v>215221</v>
          </cell>
        </row>
        <row r="70">
          <cell r="B70" t="str">
            <v>Mortgage Backed Securities</v>
          </cell>
          <cell r="C70" t="str">
            <v>Mortgage Backed Securities</v>
          </cell>
          <cell r="E70">
            <v>93623</v>
          </cell>
        </row>
        <row r="71">
          <cell r="B71" t="str">
            <v>Mortgage Backed Securities</v>
          </cell>
          <cell r="C71" t="str">
            <v>Mortgage Backed Securities</v>
          </cell>
          <cell r="E71">
            <v>362833</v>
          </cell>
        </row>
        <row r="72">
          <cell r="B72" t="str">
            <v>Mortgage Backed Securities</v>
          </cell>
          <cell r="C72" t="str">
            <v>Mortgage Backed Securities</v>
          </cell>
          <cell r="E72">
            <v>6705672</v>
          </cell>
        </row>
        <row r="73">
          <cell r="B73" t="str">
            <v>Corporate Bonds</v>
          </cell>
          <cell r="C73" t="str">
            <v>Corporate Bonds</v>
          </cell>
          <cell r="E73">
            <v>6551825</v>
          </cell>
        </row>
        <row r="74">
          <cell r="B74" t="str">
            <v>Corporate Bonds</v>
          </cell>
          <cell r="C74" t="str">
            <v>Corporate Bonds</v>
          </cell>
          <cell r="E74">
            <v>5755884</v>
          </cell>
        </row>
        <row r="75">
          <cell r="B75" t="str">
            <v>Asset Backed Securities</v>
          </cell>
          <cell r="C75" t="str">
            <v>Asset Backed Securities</v>
          </cell>
          <cell r="E75">
            <v>3200000</v>
          </cell>
        </row>
        <row r="76">
          <cell r="B76" t="str">
            <v>Asset Backed Securities</v>
          </cell>
          <cell r="C76" t="str">
            <v>Asset Backed Securities</v>
          </cell>
          <cell r="E76">
            <v>1600731</v>
          </cell>
        </row>
        <row r="77">
          <cell r="B77" t="str">
            <v>Asset Backed Securities</v>
          </cell>
          <cell r="C77" t="str">
            <v>Asset Backed Securities</v>
          </cell>
          <cell r="E77">
            <v>218387</v>
          </cell>
        </row>
        <row r="78">
          <cell r="B78" t="str">
            <v>Corporate Bonds</v>
          </cell>
          <cell r="C78" t="str">
            <v>Corporate Bonds</v>
          </cell>
          <cell r="E78">
            <v>1511256</v>
          </cell>
        </row>
        <row r="79">
          <cell r="B79" t="str">
            <v>Corporate Bonds</v>
          </cell>
          <cell r="C79" t="str">
            <v>Corporate Bonds</v>
          </cell>
          <cell r="E79">
            <v>7544925</v>
          </cell>
        </row>
        <row r="80">
          <cell r="B80" t="str">
            <v>Corporate Bonds</v>
          </cell>
          <cell r="C80" t="str">
            <v>Corporate Bonds</v>
          </cell>
          <cell r="E80">
            <v>12927538</v>
          </cell>
        </row>
        <row r="81">
          <cell r="B81" t="str">
            <v>Asset Backed Securities</v>
          </cell>
          <cell r="C81" t="str">
            <v>Asset Backed Securities</v>
          </cell>
          <cell r="E81">
            <v>5734440</v>
          </cell>
        </row>
        <row r="82">
          <cell r="B82" t="str">
            <v>Mortgage Backed Securities</v>
          </cell>
          <cell r="C82" t="str">
            <v>Mortgage Backed Securities</v>
          </cell>
          <cell r="E82">
            <v>7874799</v>
          </cell>
        </row>
        <row r="83">
          <cell r="B83" t="str">
            <v>Corporate Bonds</v>
          </cell>
          <cell r="C83" t="str">
            <v>Asset Backed Securities</v>
          </cell>
          <cell r="E83">
            <v>4975000</v>
          </cell>
        </row>
        <row r="84">
          <cell r="B84" t="str">
            <v>Asset Backed Securities</v>
          </cell>
          <cell r="C84" t="str">
            <v>Asset Backed Securities</v>
          </cell>
          <cell r="E84">
            <v>4577188</v>
          </cell>
        </row>
        <row r="85">
          <cell r="B85" t="str">
            <v>Corporate Bonds</v>
          </cell>
          <cell r="C85" t="str">
            <v>Corporate Bonds</v>
          </cell>
          <cell r="E85">
            <v>5541630</v>
          </cell>
        </row>
        <row r="86">
          <cell r="B86" t="str">
            <v>Corporate Bonds</v>
          </cell>
          <cell r="C86" t="str">
            <v>Corporate Bonds</v>
          </cell>
          <cell r="E86">
            <v>12038075</v>
          </cell>
        </row>
        <row r="87">
          <cell r="B87" t="str">
            <v>Asset Backed Securities</v>
          </cell>
          <cell r="C87" t="str">
            <v>Asset Backed Securities</v>
          </cell>
          <cell r="E87">
            <v>9025000</v>
          </cell>
        </row>
        <row r="88">
          <cell r="B88" t="str">
            <v>Asset Backed Securities</v>
          </cell>
          <cell r="C88" t="str">
            <v>Asset Backed Securities</v>
          </cell>
          <cell r="E88">
            <v>5460000</v>
          </cell>
        </row>
        <row r="89">
          <cell r="B89" t="str">
            <v>Asset Backed Securities</v>
          </cell>
          <cell r="C89" t="str">
            <v>Asset Backed Securities</v>
          </cell>
          <cell r="E89">
            <v>6912500</v>
          </cell>
        </row>
        <row r="90">
          <cell r="B90" t="str">
            <v>Asset Backed Securities</v>
          </cell>
          <cell r="C90" t="str">
            <v>Asset Backed Securities</v>
          </cell>
          <cell r="E90">
            <v>4916900</v>
          </cell>
        </row>
        <row r="91">
          <cell r="B91" t="str">
            <v>Asset Backed Securities</v>
          </cell>
          <cell r="C91" t="str">
            <v>Asset Backed Securities</v>
          </cell>
          <cell r="E91">
            <v>3172500</v>
          </cell>
        </row>
        <row r="92">
          <cell r="B92" t="str">
            <v>Asset Backed Securities</v>
          </cell>
          <cell r="C92" t="str">
            <v>Asset Backed Securities</v>
          </cell>
          <cell r="E92">
            <v>6545000</v>
          </cell>
        </row>
        <row r="93">
          <cell r="B93" t="str">
            <v>Asset Backed Securities</v>
          </cell>
          <cell r="C93" t="str">
            <v>Asset Backed Securities</v>
          </cell>
          <cell r="E93">
            <v>7461461</v>
          </cell>
        </row>
        <row r="94">
          <cell r="B94" t="str">
            <v>Asset Backed Securities</v>
          </cell>
          <cell r="C94" t="str">
            <v>Asset Backed Securities</v>
          </cell>
          <cell r="E94">
            <v>4938085</v>
          </cell>
        </row>
        <row r="95">
          <cell r="B95" t="str">
            <v>Corporate Bonds</v>
          </cell>
          <cell r="C95" t="str">
            <v>Corporate Bonds</v>
          </cell>
          <cell r="E95">
            <v>979558</v>
          </cell>
        </row>
        <row r="96">
          <cell r="B96" t="str">
            <v>Mortgage Backed Securities</v>
          </cell>
          <cell r="C96" t="str">
            <v>Mortgage Backed Securities</v>
          </cell>
          <cell r="E96">
            <v>15391121</v>
          </cell>
        </row>
        <row r="97">
          <cell r="B97" t="str">
            <v>Asset Backed Securities</v>
          </cell>
          <cell r="C97" t="str">
            <v>Asset Backed Securities</v>
          </cell>
          <cell r="E97">
            <v>9817563</v>
          </cell>
        </row>
        <row r="98">
          <cell r="B98" t="str">
            <v>Corporate Bonds</v>
          </cell>
          <cell r="C98" t="str">
            <v>Corporate Bonds</v>
          </cell>
          <cell r="E98">
            <v>17317834</v>
          </cell>
        </row>
        <row r="99">
          <cell r="B99" t="str">
            <v>Asset Backed Securities</v>
          </cell>
          <cell r="C99" t="str">
            <v>Asset Backed Securities</v>
          </cell>
          <cell r="E99">
            <v>2985000</v>
          </cell>
        </row>
        <row r="100">
          <cell r="B100" t="str">
            <v>Asset Backed Securities</v>
          </cell>
          <cell r="C100" t="str">
            <v>Asset Backed Securities</v>
          </cell>
          <cell r="E100">
            <v>5775000</v>
          </cell>
        </row>
        <row r="101">
          <cell r="B101" t="str">
            <v>Asset Backed Securities</v>
          </cell>
          <cell r="C101" t="str">
            <v>Asset Backed Securities</v>
          </cell>
          <cell r="E101">
            <v>11010090</v>
          </cell>
        </row>
        <row r="102">
          <cell r="B102" t="str">
            <v>Corporate Bonds</v>
          </cell>
          <cell r="C102" t="str">
            <v>Corporate Bonds</v>
          </cell>
          <cell r="E102">
            <v>14510400</v>
          </cell>
        </row>
        <row r="103">
          <cell r="B103" t="str">
            <v>Asset Backed Securities</v>
          </cell>
          <cell r="C103" t="str">
            <v>Asset Backed Securities</v>
          </cell>
          <cell r="E103">
            <v>2738190</v>
          </cell>
        </row>
        <row r="104">
          <cell r="B104" t="str">
            <v>Corporate Bonds</v>
          </cell>
          <cell r="C104" t="str">
            <v>Corporate Bonds</v>
          </cell>
          <cell r="E104">
            <v>2087158</v>
          </cell>
        </row>
        <row r="105">
          <cell r="B105" t="str">
            <v>Mortgage Backed Securities</v>
          </cell>
          <cell r="C105" t="str">
            <v>Mortgage Backed Securities</v>
          </cell>
          <cell r="E105">
            <v>246448</v>
          </cell>
        </row>
        <row r="106">
          <cell r="B106" t="str">
            <v>Asset Backed Securities</v>
          </cell>
          <cell r="C106" t="str">
            <v>Asset Backed Securities</v>
          </cell>
          <cell r="E106">
            <v>1938300</v>
          </cell>
        </row>
        <row r="107">
          <cell r="B107" t="str">
            <v>Corporate Bonds</v>
          </cell>
          <cell r="C107" t="str">
            <v>Corporate Bonds</v>
          </cell>
          <cell r="E107">
            <v>1407485</v>
          </cell>
        </row>
        <row r="108">
          <cell r="B108" t="str">
            <v>Asset Backed Securities</v>
          </cell>
          <cell r="C108" t="str">
            <v>Asset Backed Securities</v>
          </cell>
          <cell r="E108">
            <v>2520000</v>
          </cell>
        </row>
        <row r="109">
          <cell r="B109" t="str">
            <v>Corporate Bonds</v>
          </cell>
          <cell r="C109" t="str">
            <v>Corporate Bonds</v>
          </cell>
          <cell r="E109">
            <v>2095000</v>
          </cell>
        </row>
        <row r="110">
          <cell r="B110" t="str">
            <v>Asset Backed Securities</v>
          </cell>
          <cell r="C110" t="str">
            <v>Asset Backed Securities</v>
          </cell>
          <cell r="E110">
            <v>10133652</v>
          </cell>
        </row>
        <row r="111">
          <cell r="B111" t="str">
            <v>Asset Backed Securities</v>
          </cell>
          <cell r="C111" t="str">
            <v>Asset Backed Securities</v>
          </cell>
          <cell r="E111">
            <v>3090973</v>
          </cell>
        </row>
        <row r="112">
          <cell r="B112" t="str">
            <v>Corporate Bonds</v>
          </cell>
          <cell r="C112" t="str">
            <v>Asset Backed Securities</v>
          </cell>
          <cell r="E112">
            <v>503061</v>
          </cell>
        </row>
        <row r="113">
          <cell r="B113" t="str">
            <v>Asset Backed Securities</v>
          </cell>
          <cell r="C113" t="str">
            <v>Asset Backed Securities</v>
          </cell>
          <cell r="E113">
            <v>1062310</v>
          </cell>
        </row>
        <row r="114">
          <cell r="B114" t="str">
            <v>Asset Backed Securities</v>
          </cell>
          <cell r="C114" t="str">
            <v>Asset Backed Securities</v>
          </cell>
          <cell r="E114">
            <v>2513067</v>
          </cell>
        </row>
        <row r="115">
          <cell r="B115" t="str">
            <v>Corporate Bonds</v>
          </cell>
          <cell r="C115" t="str">
            <v>Corporate Bonds</v>
          </cell>
          <cell r="E115">
            <v>3482813</v>
          </cell>
        </row>
        <row r="116">
          <cell r="B116" t="str">
            <v>Corporate Bonds</v>
          </cell>
          <cell r="C116" t="str">
            <v>Asset Backed Securities</v>
          </cell>
          <cell r="E116">
            <v>3843001</v>
          </cell>
        </row>
        <row r="117">
          <cell r="B117" t="str">
            <v>Corporate Bonds</v>
          </cell>
          <cell r="C117" t="str">
            <v>Corporate Bonds</v>
          </cell>
          <cell r="E117">
            <v>2043106</v>
          </cell>
        </row>
        <row r="118">
          <cell r="B118" t="str">
            <v>Asset Backed Securities</v>
          </cell>
          <cell r="C118" t="str">
            <v>Asset Backed Securities</v>
          </cell>
          <cell r="E118">
            <v>1875000</v>
          </cell>
        </row>
        <row r="119">
          <cell r="B119" t="str">
            <v>Corporate Bonds</v>
          </cell>
          <cell r="C119" t="str">
            <v>Corporate Bonds</v>
          </cell>
          <cell r="E119">
            <v>9731110</v>
          </cell>
        </row>
        <row r="120">
          <cell r="B120" t="str">
            <v>Asset Backed Securities</v>
          </cell>
          <cell r="C120" t="str">
            <v>Asset Backed Securities</v>
          </cell>
          <cell r="E120">
            <v>5529627</v>
          </cell>
        </row>
        <row r="121">
          <cell r="B121" t="str">
            <v>Corporate Bonds</v>
          </cell>
          <cell r="C121" t="str">
            <v>Corporate Bonds</v>
          </cell>
          <cell r="E121">
            <v>6599500</v>
          </cell>
        </row>
        <row r="122">
          <cell r="B122" t="str">
            <v>Asset Backed Securities</v>
          </cell>
          <cell r="C122" t="str">
            <v>Asset Backed Securities</v>
          </cell>
          <cell r="E122">
            <v>2476623</v>
          </cell>
        </row>
        <row r="123">
          <cell r="B123" t="str">
            <v>Asset Backed Securities</v>
          </cell>
          <cell r="C123" t="str">
            <v>Asset Backed Securities</v>
          </cell>
          <cell r="E123">
            <v>7840000</v>
          </cell>
        </row>
        <row r="124">
          <cell r="B124" t="str">
            <v>Corporate Bonds</v>
          </cell>
          <cell r="C124" t="str">
            <v>Asset Backed Securities</v>
          </cell>
          <cell r="E124">
            <v>17000000</v>
          </cell>
        </row>
        <row r="125">
          <cell r="B125" t="str">
            <v>Mortgage Backed Securities</v>
          </cell>
          <cell r="C125" t="str">
            <v>Mortgage Backed Securities</v>
          </cell>
          <cell r="E125">
            <v>8340291</v>
          </cell>
        </row>
        <row r="126">
          <cell r="B126" t="str">
            <v>Asset Backed Securities</v>
          </cell>
          <cell r="C126" t="str">
            <v>Asset Backed Securities</v>
          </cell>
          <cell r="E126">
            <v>4150000</v>
          </cell>
        </row>
        <row r="127">
          <cell r="B127" t="str">
            <v>Mortgage Backed Securities</v>
          </cell>
          <cell r="C127" t="str">
            <v>Mortgage Backed Securities</v>
          </cell>
          <cell r="E127">
            <v>12418293</v>
          </cell>
        </row>
        <row r="128">
          <cell r="B128" t="str">
            <v>Corporate Bonds</v>
          </cell>
          <cell r="C128" t="str">
            <v>Corporate Bonds</v>
          </cell>
          <cell r="E128">
            <v>13294484</v>
          </cell>
        </row>
        <row r="129">
          <cell r="B129" t="str">
            <v>Asset Backed Securities</v>
          </cell>
          <cell r="C129" t="str">
            <v>Asset Backed Securities</v>
          </cell>
          <cell r="E129">
            <v>2700000</v>
          </cell>
        </row>
        <row r="130">
          <cell r="B130" t="str">
            <v>Corporate Bonds</v>
          </cell>
          <cell r="C130" t="str">
            <v>Corporate Bonds</v>
          </cell>
          <cell r="E130">
            <v>12679485</v>
          </cell>
        </row>
        <row r="131">
          <cell r="B131" t="str">
            <v>Asset Backed Securities</v>
          </cell>
          <cell r="C131" t="str">
            <v>Asset Backed Securities</v>
          </cell>
          <cell r="E131">
            <v>4015040</v>
          </cell>
        </row>
        <row r="132">
          <cell r="B132" t="str">
            <v>Corporate Bonds</v>
          </cell>
          <cell r="C132" t="str">
            <v>Asset Backed Securities</v>
          </cell>
          <cell r="E132">
            <v>13065000</v>
          </cell>
        </row>
        <row r="133">
          <cell r="B133" t="str">
            <v>Preferred Stocks</v>
          </cell>
          <cell r="C133" t="str">
            <v>Asset Backed Securities</v>
          </cell>
          <cell r="E133">
            <v>10700000</v>
          </cell>
        </row>
        <row r="134">
          <cell r="B134" t="str">
            <v>Corporate Bonds</v>
          </cell>
          <cell r="C134" t="str">
            <v>Asset Backed Securities</v>
          </cell>
          <cell r="E134">
            <v>3830000</v>
          </cell>
        </row>
        <row r="135">
          <cell r="B135" t="str">
            <v>Corporate Bonds</v>
          </cell>
          <cell r="C135" t="str">
            <v>Asset Backed Securities</v>
          </cell>
          <cell r="E135">
            <v>4025000</v>
          </cell>
        </row>
        <row r="136">
          <cell r="B136" t="str">
            <v>Corporate Bonds</v>
          </cell>
          <cell r="C136" t="str">
            <v>Corporate Bonds</v>
          </cell>
          <cell r="E136">
            <v>3719684</v>
          </cell>
        </row>
        <row r="137">
          <cell r="B137" t="str">
            <v>Corporate Bonds</v>
          </cell>
          <cell r="C137" t="str">
            <v>Asset Backed Securities</v>
          </cell>
          <cell r="E137">
            <v>6000000</v>
          </cell>
        </row>
        <row r="138">
          <cell r="B138" t="str">
            <v>Corporate Bonds</v>
          </cell>
          <cell r="C138" t="str">
            <v>Asset Backed Securities</v>
          </cell>
          <cell r="E138">
            <v>1000000</v>
          </cell>
        </row>
        <row r="139">
          <cell r="B139" t="str">
            <v>Corporate Bonds</v>
          </cell>
          <cell r="C139" t="str">
            <v>Corporate Bonds</v>
          </cell>
          <cell r="E139">
            <v>2955000</v>
          </cell>
        </row>
        <row r="140">
          <cell r="B140" t="str">
            <v>Corporate Bonds</v>
          </cell>
          <cell r="C140" t="str">
            <v>Asset Backed Securities</v>
          </cell>
          <cell r="E140">
            <v>5940000</v>
          </cell>
        </row>
        <row r="141">
          <cell r="B141" t="str">
            <v>Preferred Stocks</v>
          </cell>
          <cell r="C141" t="str">
            <v>Preferred Stocks</v>
          </cell>
          <cell r="E141">
            <v>12870000</v>
          </cell>
        </row>
        <row r="142">
          <cell r="B142" t="str">
            <v>Asset Backed Securities</v>
          </cell>
          <cell r="C142" t="str">
            <v>Asset Backed Securities</v>
          </cell>
          <cell r="E142">
            <v>775735</v>
          </cell>
        </row>
        <row r="143">
          <cell r="B143" t="str">
            <v>Mortgage Backed Securities</v>
          </cell>
          <cell r="C143" t="str">
            <v>Mortgage Backed Securities</v>
          </cell>
          <cell r="E143">
            <v>9601808</v>
          </cell>
        </row>
        <row r="144">
          <cell r="B144" t="str">
            <v>Corporate Bonds</v>
          </cell>
          <cell r="C144" t="str">
            <v>Corporate Bonds</v>
          </cell>
          <cell r="E144">
            <v>2598707</v>
          </cell>
        </row>
        <row r="145">
          <cell r="B145" t="str">
            <v>Asset Backed Securities</v>
          </cell>
          <cell r="C145" t="str">
            <v>Asset Backed Securities</v>
          </cell>
          <cell r="E145">
            <v>5250000</v>
          </cell>
        </row>
        <row r="146">
          <cell r="B146" t="str">
            <v>Mortgage Backed Securities</v>
          </cell>
          <cell r="C146" t="str">
            <v>Mortgage Backed Securities</v>
          </cell>
          <cell r="E146">
            <v>1665174</v>
          </cell>
        </row>
        <row r="147">
          <cell r="B147" t="str">
            <v>Mortgage Backed Securities</v>
          </cell>
          <cell r="C147" t="str">
            <v>Mortgage Backed Securities</v>
          </cell>
          <cell r="E147">
            <v>179867</v>
          </cell>
        </row>
        <row r="148">
          <cell r="B148" t="str">
            <v>Corporate Bonds</v>
          </cell>
          <cell r="C148" t="str">
            <v>Corporate Bonds</v>
          </cell>
          <cell r="E148">
            <v>4852121</v>
          </cell>
        </row>
        <row r="149">
          <cell r="B149" t="str">
            <v>Mortgage Backed Securities</v>
          </cell>
          <cell r="C149" t="str">
            <v>Mortgage Backed Securities</v>
          </cell>
          <cell r="E149">
            <v>74500</v>
          </cell>
        </row>
        <row r="150">
          <cell r="B150" t="str">
            <v>Asset Backed Securities</v>
          </cell>
          <cell r="C150" t="str">
            <v>Asset Backed Securities</v>
          </cell>
          <cell r="E150">
            <v>318178</v>
          </cell>
        </row>
        <row r="151">
          <cell r="B151" t="str">
            <v>Corporate Bonds</v>
          </cell>
          <cell r="C151" t="str">
            <v>Corporate Bonds</v>
          </cell>
          <cell r="E151">
            <v>5662437</v>
          </cell>
        </row>
        <row r="152">
          <cell r="B152" t="str">
            <v>Asset Backed Securities</v>
          </cell>
          <cell r="C152" t="str">
            <v>Asset Backed Securities</v>
          </cell>
          <cell r="E152">
            <v>919526</v>
          </cell>
        </row>
        <row r="153">
          <cell r="B153" t="str">
            <v>Asset Backed Securities</v>
          </cell>
          <cell r="C153" t="str">
            <v>Asset Backed Securities</v>
          </cell>
          <cell r="E153">
            <v>4277276</v>
          </cell>
        </row>
        <row r="154">
          <cell r="B154" t="str">
            <v>Corporate Bonds</v>
          </cell>
          <cell r="C154" t="str">
            <v>Corporate Bonds</v>
          </cell>
          <cell r="E154">
            <v>3255320</v>
          </cell>
        </row>
        <row r="155">
          <cell r="B155" t="str">
            <v>Government &amp; Agency Securities</v>
          </cell>
          <cell r="C155" t="str">
            <v>Asset Backed Securities</v>
          </cell>
          <cell r="E155">
            <v>135511</v>
          </cell>
        </row>
        <row r="156">
          <cell r="B156" t="str">
            <v>Government &amp; Agency Securities</v>
          </cell>
          <cell r="C156" t="str">
            <v>Asset Backed Securities</v>
          </cell>
          <cell r="E156">
            <v>104706</v>
          </cell>
        </row>
        <row r="157">
          <cell r="B157" t="str">
            <v>Government &amp; Agency Securities</v>
          </cell>
          <cell r="C157" t="str">
            <v>Asset Backed Securities</v>
          </cell>
          <cell r="E157">
            <v>71337</v>
          </cell>
        </row>
        <row r="158">
          <cell r="B158" t="str">
            <v>Government &amp; Agency Securities</v>
          </cell>
          <cell r="C158" t="str">
            <v>Asset Backed Securities</v>
          </cell>
          <cell r="E158">
            <v>115095</v>
          </cell>
        </row>
        <row r="159">
          <cell r="B159" t="str">
            <v>Government &amp; Agency Securities</v>
          </cell>
          <cell r="C159" t="str">
            <v>Asset Backed Securities</v>
          </cell>
          <cell r="E159">
            <v>1778520</v>
          </cell>
        </row>
        <row r="160">
          <cell r="B160" t="str">
            <v>Government &amp; Agency Securities</v>
          </cell>
          <cell r="C160" t="str">
            <v>Asset Backed Securities</v>
          </cell>
          <cell r="E160">
            <v>455318</v>
          </cell>
        </row>
        <row r="161">
          <cell r="B161" t="str">
            <v>Government &amp; Agency Securities</v>
          </cell>
          <cell r="C161" t="str">
            <v>Asset Backed Securities</v>
          </cell>
          <cell r="E161">
            <v>1012759</v>
          </cell>
        </row>
        <row r="162">
          <cell r="B162" t="str">
            <v>Government &amp; Agency Securities</v>
          </cell>
          <cell r="C162" t="str">
            <v>Asset Backed Securities</v>
          </cell>
          <cell r="E162">
            <v>6010681</v>
          </cell>
        </row>
        <row r="163">
          <cell r="B163" t="str">
            <v>Government &amp; Agency Securities</v>
          </cell>
          <cell r="C163" t="str">
            <v>Asset Backed Securities</v>
          </cell>
          <cell r="E163">
            <v>943375</v>
          </cell>
        </row>
        <row r="164">
          <cell r="B164" t="str">
            <v>Government &amp; Agency Securities</v>
          </cell>
          <cell r="C164" t="str">
            <v>Asset Backed Securities</v>
          </cell>
          <cell r="E164">
            <v>1513078</v>
          </cell>
        </row>
        <row r="165">
          <cell r="B165" t="str">
            <v>Asset Backed Securities</v>
          </cell>
          <cell r="C165" t="str">
            <v>Asset Backed Securities</v>
          </cell>
          <cell r="E165">
            <v>2296759</v>
          </cell>
        </row>
        <row r="166">
          <cell r="B166" t="str">
            <v>Asset Backed Securities</v>
          </cell>
          <cell r="C166" t="str">
            <v>Asset Backed Securities</v>
          </cell>
          <cell r="E166">
            <v>6825000</v>
          </cell>
        </row>
        <row r="167">
          <cell r="B167" t="str">
            <v>Corporate Bonds</v>
          </cell>
          <cell r="C167" t="str">
            <v>Corporate Bonds</v>
          </cell>
          <cell r="E167">
            <v>16059254</v>
          </cell>
        </row>
        <row r="168">
          <cell r="B168" t="str">
            <v>Eurodollar Time Deposits</v>
          </cell>
          <cell r="C168" t="str">
            <v>Eurodollar Time Deposits</v>
          </cell>
          <cell r="E168">
            <v>3481794</v>
          </cell>
        </row>
        <row r="169">
          <cell r="B169" t="str">
            <v>Corporate Bonds</v>
          </cell>
          <cell r="C169" t="str">
            <v>Asset Backed Securities</v>
          </cell>
          <cell r="E169">
            <v>29000000</v>
          </cell>
        </row>
        <row r="170">
          <cell r="B170" t="str">
            <v>Mortgage Backed Securities</v>
          </cell>
          <cell r="C170" t="str">
            <v>Mortgage Backed Securities</v>
          </cell>
          <cell r="E170">
            <v>11940984</v>
          </cell>
        </row>
        <row r="171">
          <cell r="B171" t="str">
            <v>Mortgage Backed Securities</v>
          </cell>
          <cell r="C171" t="str">
            <v>Mortgage Backed Securities</v>
          </cell>
          <cell r="E171">
            <v>10922965</v>
          </cell>
        </row>
        <row r="172">
          <cell r="B172" t="str">
            <v>Mortgage Backed Securities</v>
          </cell>
          <cell r="C172" t="str">
            <v>Mortgage Backed Securities</v>
          </cell>
          <cell r="E172">
            <v>364359</v>
          </cell>
        </row>
        <row r="173">
          <cell r="B173" t="str">
            <v>Mortgage Backed Securities</v>
          </cell>
          <cell r="C173" t="str">
            <v>Mortgage Backed Securities</v>
          </cell>
          <cell r="E173">
            <v>1904655</v>
          </cell>
        </row>
        <row r="174">
          <cell r="B174" t="str">
            <v>Mortgage Backed Securities</v>
          </cell>
          <cell r="C174" t="str">
            <v>Mortgage Backed Securities</v>
          </cell>
          <cell r="E174">
            <v>159131</v>
          </cell>
        </row>
        <row r="175">
          <cell r="B175" t="str">
            <v>Asset Backed Securities</v>
          </cell>
          <cell r="C175" t="str">
            <v>Asset Backed Securities</v>
          </cell>
          <cell r="E175">
            <v>4825500</v>
          </cell>
        </row>
        <row r="176">
          <cell r="B176" t="str">
            <v>Asset Backed Securities</v>
          </cell>
          <cell r="C176" t="str">
            <v>Asset Backed Securities</v>
          </cell>
          <cell r="E176">
            <v>8202500</v>
          </cell>
        </row>
        <row r="177">
          <cell r="B177" t="str">
            <v>Asset Backed Securities</v>
          </cell>
          <cell r="C177" t="str">
            <v>Asset Backed Securities</v>
          </cell>
          <cell r="E177">
            <v>6750800</v>
          </cell>
        </row>
        <row r="178">
          <cell r="B178" t="str">
            <v>Asset Backed Securities</v>
          </cell>
          <cell r="C178" t="str">
            <v>Asset Backed Securities</v>
          </cell>
          <cell r="E178">
            <v>4574310</v>
          </cell>
        </row>
        <row r="179">
          <cell r="B179" t="str">
            <v>Asset Backed Securities</v>
          </cell>
          <cell r="C179" t="str">
            <v>Asset Backed Securities</v>
          </cell>
          <cell r="E179">
            <v>6045000</v>
          </cell>
        </row>
        <row r="180">
          <cell r="B180" t="str">
            <v>Corporate Bonds</v>
          </cell>
          <cell r="C180" t="str">
            <v>Corporate Bonds</v>
          </cell>
          <cell r="E180">
            <v>1542095</v>
          </cell>
        </row>
        <row r="181">
          <cell r="B181" t="str">
            <v>Asset Backed Securities</v>
          </cell>
          <cell r="C181" t="str">
            <v>Asset Backed Securities</v>
          </cell>
          <cell r="E181">
            <v>2870000</v>
          </cell>
        </row>
        <row r="182">
          <cell r="B182" t="str">
            <v>Corporate Bonds</v>
          </cell>
          <cell r="C182" t="str">
            <v>Corporate Bonds</v>
          </cell>
          <cell r="E182">
            <v>3280872</v>
          </cell>
        </row>
        <row r="183">
          <cell r="B183" t="str">
            <v>Preferred Stocks</v>
          </cell>
          <cell r="C183" t="str">
            <v>Preferred Stocks</v>
          </cell>
          <cell r="E183">
            <v>3570000</v>
          </cell>
        </row>
        <row r="184">
          <cell r="B184" t="str">
            <v>Corporate Bonds</v>
          </cell>
          <cell r="C184" t="str">
            <v>Corporate Bonds</v>
          </cell>
          <cell r="E184">
            <v>1442037</v>
          </cell>
        </row>
        <row r="185">
          <cell r="B185" t="str">
            <v>Asset Backed Securities</v>
          </cell>
          <cell r="C185" t="str">
            <v>Asset Backed Securities</v>
          </cell>
          <cell r="E185">
            <v>2964900</v>
          </cell>
        </row>
        <row r="186">
          <cell r="B186" t="str">
            <v>Asset Backed Securities</v>
          </cell>
          <cell r="C186" t="str">
            <v>Asset Backed Securities</v>
          </cell>
          <cell r="E186">
            <v>8887500</v>
          </cell>
        </row>
        <row r="187">
          <cell r="B187" t="str">
            <v>Asset Backed Securities</v>
          </cell>
          <cell r="C187" t="str">
            <v>Asset Backed Securities</v>
          </cell>
          <cell r="E187">
            <v>199121</v>
          </cell>
        </row>
        <row r="188">
          <cell r="B188" t="str">
            <v>Corporate Bonds</v>
          </cell>
          <cell r="C188" t="str">
            <v>Corporate Bonds</v>
          </cell>
          <cell r="E188">
            <v>5175740</v>
          </cell>
        </row>
        <row r="189">
          <cell r="B189" t="str">
            <v>Corporate Bonds</v>
          </cell>
          <cell r="C189" t="str">
            <v>Corporate Bonds</v>
          </cell>
          <cell r="E189">
            <v>2461925</v>
          </cell>
        </row>
        <row r="190">
          <cell r="B190" t="str">
            <v>Asset Backed Securities</v>
          </cell>
          <cell r="C190" t="str">
            <v>Asset Backed Securities</v>
          </cell>
          <cell r="E190">
            <v>4975000</v>
          </cell>
        </row>
        <row r="191">
          <cell r="B191" t="str">
            <v>Mortgage Backed Securities</v>
          </cell>
          <cell r="C191" t="str">
            <v>Mortgage Backed Securities</v>
          </cell>
          <cell r="E191">
            <v>3334775</v>
          </cell>
        </row>
        <row r="192">
          <cell r="B192" t="str">
            <v>Asset Backed Securities</v>
          </cell>
          <cell r="C192" t="str">
            <v>Asset Backed Securities</v>
          </cell>
          <cell r="E192">
            <v>3500000</v>
          </cell>
        </row>
        <row r="193">
          <cell r="B193" t="str">
            <v>Corporate Bonds</v>
          </cell>
          <cell r="C193" t="str">
            <v>Corporate Bonds</v>
          </cell>
          <cell r="E193">
            <v>932756</v>
          </cell>
        </row>
        <row r="194">
          <cell r="B194" t="str">
            <v>Mortgage Backed Securities</v>
          </cell>
          <cell r="C194" t="str">
            <v>Mortgage Backed Securities</v>
          </cell>
          <cell r="E194">
            <v>10700151</v>
          </cell>
        </row>
        <row r="195">
          <cell r="B195" t="str">
            <v>Other Assets and Liabilitie</v>
          </cell>
          <cell r="C195" t="str">
            <v>Other Assets and Liabilitie</v>
          </cell>
          <cell r="E195">
            <v>-7569859</v>
          </cell>
        </row>
        <row r="197">
          <cell r="E197">
            <v>137526414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>
      <selection activeCell="A27" sqref="A27"/>
    </sheetView>
  </sheetViews>
  <sheetFormatPr defaultColWidth="37" defaultRowHeight="15"/>
  <cols>
    <col min="2" max="2" width="19.28515625" customWidth="1"/>
    <col min="3" max="3" width="13.7109375" customWidth="1"/>
    <col min="4" max="4" width="18.7109375" customWidth="1"/>
    <col min="5" max="5" width="10.42578125" customWidth="1"/>
    <col min="6" max="6" width="21.85546875" customWidth="1"/>
  </cols>
  <sheetData>
    <row r="1" spans="1:6">
      <c r="A1" s="1"/>
      <c r="B1" s="2">
        <v>39172</v>
      </c>
      <c r="C1" s="1"/>
      <c r="D1" s="1"/>
      <c r="E1" s="1"/>
    </row>
    <row r="2" spans="1:6">
      <c r="A2" s="1"/>
      <c r="B2" s="3" t="s">
        <v>0</v>
      </c>
      <c r="C2" s="1"/>
      <c r="D2" s="1" t="s">
        <v>1</v>
      </c>
      <c r="E2" s="1"/>
      <c r="F2" s="4" t="s">
        <v>2</v>
      </c>
    </row>
    <row r="3" spans="1:6">
      <c r="A3" s="1" t="s">
        <v>3</v>
      </c>
      <c r="B3" s="5">
        <f>SUMIF('[1]3.31.07'!B$1:B$65536,"Asset Backed Securities",'[1]3.31.07'!E$1:E$65536)+SUMIF('[1]3.31.07'!B$1:B$65536,"Mortgage Backed Securities",'[1]3.31.07'!E$1:E$65536)</f>
        <v>551776086</v>
      </c>
      <c r="C3" s="6">
        <f t="shared" ref="C3:C8" si="0">B3/$B$10</f>
        <v>0.54442118499207592</v>
      </c>
      <c r="D3" s="5">
        <f>SUMIF('[1]3.31.07'!C$1:C$65536,"Asset Backed Securities",'[1]3.31.07'!E$1:E$65536)+SUMIF('[1]3.31.07'!C$1:C$65536,"Mortgage Backed Securities",'[1]3.31.07'!E$1:E$65536)</f>
        <v>667617370</v>
      </c>
      <c r="E3" s="6">
        <f t="shared" ref="E3:E8" si="1">D3/$D$10</f>
        <v>0.6587183622464805</v>
      </c>
      <c r="F3" s="7">
        <f>D3-B3</f>
        <v>115841284</v>
      </c>
    </row>
    <row r="4" spans="1:6">
      <c r="A4" s="1" t="s">
        <v>4</v>
      </c>
      <c r="B4" s="5">
        <f>SUMIF('[1]3.31.07'!B$1:B$65536,"Corporate Bonds",'[1]3.31.07'!E$1:E$65536)</f>
        <v>372954691</v>
      </c>
      <c r="C4" s="6">
        <f t="shared" si="0"/>
        <v>0.36798339031781369</v>
      </c>
      <c r="D4" s="5">
        <f>SUMIF('[1]3.31.07'!C$1:C$65536,"Corporate Bonds",'[1]3.31.07'!E$1:E$65536)</f>
        <v>281724474</v>
      </c>
      <c r="E4" s="6">
        <f t="shared" si="1"/>
        <v>0.27796922677136338</v>
      </c>
      <c r="F4" s="8"/>
    </row>
    <row r="5" spans="1:6">
      <c r="A5" s="1" t="s">
        <v>5</v>
      </c>
      <c r="B5" s="5">
        <f>SUMIF('[1]3.31.07'!B$1:B$65536,"Government &amp; Agency Securities",'[1]3.31.07'!E$1:E$65536)</f>
        <v>24576742</v>
      </c>
      <c r="C5" s="6">
        <f t="shared" si="0"/>
        <v>2.4249146243145669E-2</v>
      </c>
      <c r="D5" s="5">
        <f>SUMIF('[1]3.31.07'!C$1:C$65536,"Government &amp; Agency Securities",'[1]3.31.07'!E$1:E$65536)</f>
        <v>10725675</v>
      </c>
      <c r="E5" s="6">
        <f t="shared" si="1"/>
        <v>1.0582707082633307E-2</v>
      </c>
      <c r="F5" s="8"/>
    </row>
    <row r="6" spans="1:6">
      <c r="A6" s="1" t="s">
        <v>6</v>
      </c>
      <c r="B6" s="5">
        <f>SUMIF('[1]3.31.07'!B$1:B$65536,"Preferred Stocks",'[1]3.31.07'!E$1:E$65536)</f>
        <v>27372060</v>
      </c>
      <c r="C6" s="6">
        <f t="shared" si="0"/>
        <v>2.700720404340648E-2</v>
      </c>
      <c r="D6" s="5">
        <f>SUMIF('[1]3.31.07'!C$1:C$65536,"Preferred Stocks",'[1]3.31.07'!E$1:E$65536)</f>
        <v>16612060</v>
      </c>
      <c r="E6" s="6">
        <f t="shared" si="1"/>
        <v>1.6390629495964537E-2</v>
      </c>
      <c r="F6" s="8"/>
    </row>
    <row r="7" spans="1:6">
      <c r="A7" s="1" t="s">
        <v>7</v>
      </c>
      <c r="B7" s="5">
        <f>SUMIF('[1]3.31.07'!B$1:B$65536,"Eurodollar Time Deposits",'[1]3.31.07'!E$1:E$65536)</f>
        <v>36830000</v>
      </c>
      <c r="C7" s="6">
        <f t="shared" si="0"/>
        <v>3.6339074403558255E-2</v>
      </c>
      <c r="D7" s="5">
        <f>SUMIF('[1]3.31.07'!C$1:C$65536,"Eurodollar Time Deposits",'[1]3.31.07'!E$1:E$65536)</f>
        <v>36830000</v>
      </c>
      <c r="E7" s="6">
        <f t="shared" si="1"/>
        <v>3.6339074403558255E-2</v>
      </c>
      <c r="F7" s="8"/>
    </row>
    <row r="8" spans="1:6">
      <c r="A8" s="9" t="s">
        <v>8</v>
      </c>
      <c r="B8" s="10">
        <f>SUMIF('[1]3.31.07'!B$1:B$65536,"Other Assets and Liabilitie",'[1]3.31.07'!E$1:E$65536)</f>
        <v>0</v>
      </c>
      <c r="C8" s="6">
        <f t="shared" si="0"/>
        <v>0</v>
      </c>
      <c r="D8" s="10">
        <f>SUMIF('[1]3.31.07'!C$1:C$65536,"Other Assets and Liabilitie",'[1]3.31.07'!E$1:E$65536)</f>
        <v>0</v>
      </c>
      <c r="E8" s="6">
        <f t="shared" si="1"/>
        <v>0</v>
      </c>
      <c r="F8" s="8"/>
    </row>
    <row r="9" spans="1:6">
      <c r="A9" s="1"/>
      <c r="B9" s="10"/>
      <c r="C9" s="6"/>
      <c r="D9" s="10"/>
      <c r="E9" s="1"/>
      <c r="F9" s="8"/>
    </row>
    <row r="10" spans="1:6">
      <c r="A10" s="9" t="s">
        <v>9</v>
      </c>
      <c r="B10" s="5">
        <f>SUM(B3:B8)</f>
        <v>1013509579</v>
      </c>
      <c r="C10" s="6">
        <f>SUM(C3:C8)</f>
        <v>1</v>
      </c>
      <c r="D10" s="5">
        <f>SUM(D3:D8)</f>
        <v>1013509579</v>
      </c>
      <c r="E10" s="6">
        <f>SUM(E3:E8)</f>
        <v>0.99999999999999989</v>
      </c>
      <c r="F10" s="8"/>
    </row>
    <row r="11" spans="1:6">
      <c r="A11" s="1"/>
      <c r="B11" s="1"/>
      <c r="C11" s="1"/>
      <c r="D11" s="10"/>
      <c r="E11" s="1"/>
      <c r="F11" s="8"/>
    </row>
    <row r="12" spans="1:6">
      <c r="A12" s="11"/>
      <c r="B12" s="11"/>
      <c r="C12" s="11"/>
      <c r="D12" s="12"/>
      <c r="E12" s="11"/>
      <c r="F12" s="8"/>
    </row>
    <row r="13" spans="1:6">
      <c r="A13" s="1"/>
      <c r="B13" s="1"/>
      <c r="C13" s="1"/>
      <c r="D13" s="1"/>
      <c r="E13" s="1"/>
      <c r="F13" s="8"/>
    </row>
    <row r="14" spans="1:6">
      <c r="A14" s="1"/>
      <c r="B14" s="2">
        <v>39263</v>
      </c>
      <c r="C14" s="1"/>
      <c r="D14" s="1"/>
      <c r="E14" s="1"/>
      <c r="F14" s="8"/>
    </row>
    <row r="15" spans="1:6">
      <c r="A15" s="1"/>
      <c r="B15" s="3" t="s">
        <v>0</v>
      </c>
      <c r="C15" s="1"/>
      <c r="D15" s="1" t="s">
        <v>1</v>
      </c>
      <c r="E15" s="1"/>
      <c r="F15" s="4" t="s">
        <v>2</v>
      </c>
    </row>
    <row r="16" spans="1:6">
      <c r="A16" s="1" t="s">
        <v>3</v>
      </c>
      <c r="B16" s="5">
        <f>SUMIF('[1]6.30.07'!B$1:B$65536,"Asset Backed Securities",'[1]6.30.07'!E$1:E$65536)+SUMIF('[1]6.30.07'!B$1:B$65536,"Mortgage Backed Securities",'[1]6.30.07'!E$1:E$65536)</f>
        <v>530715875</v>
      </c>
      <c r="C16" s="6">
        <f>B16/$B$22</f>
        <v>0.51980535602387279</v>
      </c>
      <c r="D16" s="5">
        <f>SUMIF('[1]6.30.07'!C$1:C$65536,"Asset Backed Securities",'[1]6.30.07'!E$1:E$65536)+SUMIF('[1]6.30.07'!C$1:C$65536,"Mortgage Backed Securities",'[1]6.30.07'!E$1:E$65536)</f>
        <v>668242289</v>
      </c>
      <c r="E16" s="6">
        <f>D16/$D$22</f>
        <v>0.6545044859339334</v>
      </c>
      <c r="F16" s="7">
        <f>D16-B16</f>
        <v>137526414</v>
      </c>
    </row>
    <row r="17" spans="1:5">
      <c r="A17" s="1" t="s">
        <v>4</v>
      </c>
      <c r="B17" s="5">
        <f>SUMIF('[1]6.30.07'!B$1:B$65536,"Corporate Bonds",'[1]6.30.07'!E$1:E$65536)</f>
        <v>437405723</v>
      </c>
      <c r="C17" s="6">
        <f>B17/$B$22</f>
        <v>0.42841348503263538</v>
      </c>
      <c r="D17" s="5">
        <f>SUMIF('[1]6.30.07'!C$1:C$65536,"Corporate Bonds",'[1]6.30.07'!E$1:E$65536)</f>
        <v>323735911</v>
      </c>
      <c r="E17" s="6">
        <f>D17/$D$22</f>
        <v>0.31708051031084722</v>
      </c>
    </row>
    <row r="18" spans="1:5">
      <c r="A18" s="1" t="s">
        <v>5</v>
      </c>
      <c r="B18" s="5">
        <f>SUMIF('[1]6.30.07'!B$1:B$65536,"Government &amp; Agency Securities",'[1]6.30.07'!E$1:E$65536)</f>
        <v>22246232</v>
      </c>
      <c r="C18" s="6">
        <f>B18/$B$22</f>
        <v>2.1788891362915556E-2</v>
      </c>
      <c r="D18" s="5">
        <f>SUMIF('[1]6.30.07'!C$1:C$65536,"Government &amp; Agency Securities",'[1]6.30.07'!E$1:E$65536)</f>
        <v>9089630</v>
      </c>
      <c r="E18" s="6">
        <f>D18/$D$22</f>
        <v>8.9027643242728972E-3</v>
      </c>
    </row>
    <row r="19" spans="1:5">
      <c r="A19" s="1" t="s">
        <v>6</v>
      </c>
      <c r="B19" s="5">
        <f>SUMIF('[1]6.30.07'!B$1:B$65536,"Preferred Stocks",'[1]6.30.07'!E$1:E$65536)</f>
        <v>27140000</v>
      </c>
      <c r="C19" s="6">
        <f>B19/$B$22</f>
        <v>2.6582052708500396E-2</v>
      </c>
      <c r="D19" s="5">
        <f>SUMIF('[1]6.30.07'!C$1:C$65536,"Preferred Stocks",'[1]6.30.07'!E$1:E$65536)</f>
        <v>16440000</v>
      </c>
      <c r="E19" s="6">
        <f>D19/$D$22</f>
        <v>1.6102024558870543E-2</v>
      </c>
    </row>
    <row r="20" spans="1:5">
      <c r="A20" s="1" t="s">
        <v>7</v>
      </c>
      <c r="B20" s="5">
        <f>SUMIF('[1]6.30.07'!B$1:B$65536,"Eurodollar Time Deposits",'[1]6.30.07'!E$1:E$65536)</f>
        <v>3481794</v>
      </c>
      <c r="C20" s="6">
        <f>B20/$B$22</f>
        <v>3.4102148720759184E-3</v>
      </c>
      <c r="D20" s="5">
        <f>SUMIF('[1]6.30.07'!C$1:C$65536,"Eurodollar Time Deposits",'[1]6.30.07'!E$1:E$65536)</f>
        <v>3481794</v>
      </c>
      <c r="E20" s="6">
        <f>D20/$D$22</f>
        <v>3.4102148720759184E-3</v>
      </c>
    </row>
    <row r="21" spans="1:5">
      <c r="A21" s="1"/>
      <c r="B21" s="10"/>
      <c r="C21" s="6"/>
      <c r="D21" s="10"/>
      <c r="E21" s="6"/>
    </row>
    <row r="22" spans="1:5">
      <c r="A22" s="1" t="s">
        <v>10</v>
      </c>
      <c r="B22" s="5">
        <f>SUM(B16:B20)</f>
        <v>1020989624</v>
      </c>
      <c r="C22" s="6">
        <f>SUM(C16:C20)</f>
        <v>1</v>
      </c>
      <c r="D22" s="5">
        <f>SUM(D16:D20)</f>
        <v>1020989624</v>
      </c>
      <c r="E22" s="6">
        <f>SUM(E16:E20)</f>
        <v>1</v>
      </c>
    </row>
    <row r="23" spans="1:5">
      <c r="A23" s="9" t="s">
        <v>8</v>
      </c>
      <c r="B23" s="5">
        <f>SUMIF('[1]6.30.07'!B$1:B$65536,"Other Assets and Liabilitie",'[1]6.30.07'!E$1:E$65536)</f>
        <v>-7569859</v>
      </c>
      <c r="C23" s="6">
        <f>B23/$B$22</f>
        <v>-7.4142369540868124E-3</v>
      </c>
      <c r="D23" s="5">
        <f>SUMIF('[1]6.30.07'!C$1:C$65536,"Other Assets and Liabilitie",'[1]6.30.07'!E$1:E$65536)</f>
        <v>-7569859</v>
      </c>
      <c r="E23" s="6">
        <f>D23/$D$22</f>
        <v>-7.4142369540868124E-3</v>
      </c>
    </row>
    <row r="24" spans="1:5">
      <c r="A24" s="1"/>
      <c r="B24" s="10"/>
      <c r="C24" s="6"/>
      <c r="D24" s="10"/>
      <c r="E24" s="6"/>
    </row>
    <row r="25" spans="1:5">
      <c r="A25" s="9" t="s">
        <v>9</v>
      </c>
      <c r="B25" s="5">
        <f>B22+B23</f>
        <v>1013419765</v>
      </c>
      <c r="C25" s="6">
        <f>C22+C23</f>
        <v>0.99258576304591317</v>
      </c>
      <c r="D25" s="5">
        <f>D22+D23</f>
        <v>1013419765</v>
      </c>
      <c r="E25" s="6">
        <f>E22+E23</f>
        <v>0.99258576304591317</v>
      </c>
    </row>
  </sheetData>
  <sheetProtection password="CB8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D30" sqref="D30"/>
    </sheetView>
  </sheetViews>
  <sheetFormatPr defaultRowHeight="15"/>
  <cols>
    <col min="1" max="1" width="30.42578125" customWidth="1"/>
    <col min="2" max="2" width="15" customWidth="1"/>
    <col min="3" max="3" width="11.85546875" customWidth="1"/>
    <col min="4" max="4" width="17.5703125" customWidth="1"/>
    <col min="5" max="5" width="11" customWidth="1"/>
    <col min="6" max="6" width="17.85546875" customWidth="1"/>
  </cols>
  <sheetData>
    <row r="1" spans="1:6">
      <c r="A1" s="1"/>
      <c r="B1" s="2">
        <v>39172</v>
      </c>
      <c r="C1" s="1"/>
      <c r="D1" s="1"/>
      <c r="E1" s="1"/>
    </row>
    <row r="2" spans="1:6">
      <c r="A2" s="1"/>
      <c r="B2" s="3" t="s">
        <v>0</v>
      </c>
      <c r="C2" s="1"/>
      <c r="D2" s="1" t="s">
        <v>1</v>
      </c>
      <c r="E2" s="1"/>
      <c r="F2" s="4" t="s">
        <v>2</v>
      </c>
    </row>
    <row r="3" spans="1:6">
      <c r="A3" s="1" t="s">
        <v>3</v>
      </c>
      <c r="B3" s="5">
        <v>661308326</v>
      </c>
      <c r="C3" s="6">
        <f t="shared" ref="C3:C9" si="0">B3/$B$11</f>
        <v>0.55000153034564381</v>
      </c>
      <c r="D3" s="5">
        <v>803101653</v>
      </c>
      <c r="E3" s="6">
        <f t="shared" ref="E3:E9" si="1">D3/$D$11</f>
        <v>0.66792919551585417</v>
      </c>
      <c r="F3" s="7">
        <f>D3-B3</f>
        <v>141793327</v>
      </c>
    </row>
    <row r="4" spans="1:6">
      <c r="A4" s="1" t="s">
        <v>11</v>
      </c>
      <c r="B4" s="5">
        <v>108727164</v>
      </c>
      <c r="C4" s="6">
        <f t="shared" si="0"/>
        <v>9.0426967632253566E-2</v>
      </c>
      <c r="D4" s="5">
        <v>108727164</v>
      </c>
      <c r="E4" s="6">
        <f t="shared" si="1"/>
        <v>9.0426967632253566E-2</v>
      </c>
      <c r="F4" s="8"/>
    </row>
    <row r="5" spans="1:6">
      <c r="A5" s="1" t="s">
        <v>12</v>
      </c>
      <c r="B5" s="5">
        <v>344923469</v>
      </c>
      <c r="C5" s="6">
        <f t="shared" si="0"/>
        <v>0.28686836131279592</v>
      </c>
      <c r="D5" s="5">
        <v>260227297</v>
      </c>
      <c r="E5" s="6">
        <f t="shared" si="1"/>
        <v>0.21642765705585623</v>
      </c>
      <c r="F5" s="8"/>
    </row>
    <row r="6" spans="1:6">
      <c r="A6" s="1" t="s">
        <v>13</v>
      </c>
      <c r="B6" s="5">
        <v>1143450</v>
      </c>
      <c r="C6" s="6">
        <f t="shared" si="0"/>
        <v>9.509924873888952E-4</v>
      </c>
      <c r="D6" s="5">
        <v>1143450</v>
      </c>
      <c r="E6" s="6">
        <f t="shared" si="1"/>
        <v>9.509924873888952E-4</v>
      </c>
      <c r="F6" s="8"/>
    </row>
    <row r="7" spans="1:6">
      <c r="A7" s="1" t="s">
        <v>6</v>
      </c>
      <c r="B7" s="5">
        <v>62157155</v>
      </c>
      <c r="C7" s="6">
        <f t="shared" si="0"/>
        <v>5.169529707680013E-2</v>
      </c>
      <c r="D7" s="5">
        <v>5060000</v>
      </c>
      <c r="E7" s="6">
        <f t="shared" si="1"/>
        <v>4.2083361635295025E-3</v>
      </c>
      <c r="F7" s="8"/>
    </row>
    <row r="8" spans="1:6">
      <c r="A8" s="9" t="s">
        <v>7</v>
      </c>
      <c r="B8" s="10">
        <v>22055000</v>
      </c>
      <c r="C8" s="6">
        <f t="shared" si="0"/>
        <v>1.8342856538862289E-2</v>
      </c>
      <c r="D8" s="10">
        <v>22055000</v>
      </c>
      <c r="E8" s="6">
        <f t="shared" si="1"/>
        <v>1.8342856538862289E-2</v>
      </c>
      <c r="F8" s="8"/>
    </row>
    <row r="9" spans="1:6">
      <c r="A9" s="9" t="s">
        <v>14</v>
      </c>
      <c r="B9" s="10">
        <v>2060865</v>
      </c>
      <c r="C9" s="6">
        <f t="shared" si="0"/>
        <v>1.7139946062553811E-3</v>
      </c>
      <c r="D9" s="10">
        <v>2060865</v>
      </c>
      <c r="E9" s="6">
        <f t="shared" si="1"/>
        <v>1.7139946062553811E-3</v>
      </c>
      <c r="F9" s="8"/>
    </row>
    <row r="10" spans="1:6">
      <c r="A10" s="1"/>
      <c r="B10" s="10"/>
      <c r="C10" s="6"/>
      <c r="D10" s="10"/>
      <c r="E10" s="1"/>
      <c r="F10" s="8"/>
    </row>
    <row r="11" spans="1:6">
      <c r="A11" s="9" t="s">
        <v>9</v>
      </c>
      <c r="B11" s="5">
        <f>SUM(B3:B9)</f>
        <v>1202375429</v>
      </c>
      <c r="C11" s="6">
        <f>SUM(C3:C9)</f>
        <v>1</v>
      </c>
      <c r="D11" s="5">
        <f>SUM(D3:D9)</f>
        <v>1202375429</v>
      </c>
      <c r="E11" s="6">
        <f>SUM(E3:E9)</f>
        <v>1</v>
      </c>
      <c r="F11" s="8"/>
    </row>
    <row r="12" spans="1:6">
      <c r="A12" s="1"/>
      <c r="B12" s="1"/>
      <c r="C12" s="1"/>
      <c r="D12" s="10"/>
      <c r="E12" s="1"/>
      <c r="F12" s="8"/>
    </row>
    <row r="13" spans="1:6">
      <c r="A13" s="11"/>
      <c r="B13" s="11"/>
      <c r="C13" s="11"/>
      <c r="D13" s="12"/>
      <c r="E13" s="11"/>
      <c r="F13" s="8"/>
    </row>
    <row r="14" spans="1:6">
      <c r="A14" s="1"/>
      <c r="B14" s="1"/>
      <c r="C14" s="1"/>
      <c r="D14" s="1"/>
      <c r="E14" s="1"/>
      <c r="F14" s="8"/>
    </row>
    <row r="15" spans="1:6">
      <c r="A15" s="1"/>
      <c r="B15" s="2">
        <v>39263</v>
      </c>
      <c r="C15" s="1"/>
      <c r="D15" s="1"/>
      <c r="E15" s="1"/>
      <c r="F15" s="8"/>
    </row>
    <row r="16" spans="1:6">
      <c r="A16" s="1"/>
      <c r="B16" s="3" t="s">
        <v>0</v>
      </c>
      <c r="C16" s="1"/>
      <c r="D16" s="1" t="s">
        <v>1</v>
      </c>
      <c r="E16" s="1"/>
      <c r="F16" s="4" t="s">
        <v>2</v>
      </c>
    </row>
    <row r="17" spans="1:6">
      <c r="A17" s="1" t="s">
        <v>3</v>
      </c>
      <c r="B17" s="5">
        <v>547688218</v>
      </c>
      <c r="C17" s="6">
        <f t="shared" ref="C17:C22" si="2">B17/$B$24</f>
        <v>0.52413344252909688</v>
      </c>
      <c r="D17" s="5">
        <v>679343026</v>
      </c>
      <c r="E17" s="6">
        <f t="shared" ref="E17:E22" si="3">D17/$D$24</f>
        <v>0.65012608848108133</v>
      </c>
      <c r="F17" s="7">
        <f>D17-B17</f>
        <v>131654808</v>
      </c>
    </row>
    <row r="18" spans="1:6">
      <c r="A18" s="1" t="s">
        <v>11</v>
      </c>
      <c r="B18" s="5">
        <v>124656831</v>
      </c>
      <c r="C18" s="6">
        <f t="shared" si="2"/>
        <v>0.11929563539889375</v>
      </c>
      <c r="D18" s="5">
        <v>124656831</v>
      </c>
      <c r="E18" s="6">
        <f t="shared" si="3"/>
        <v>0.11929563539889375</v>
      </c>
    </row>
    <row r="19" spans="1:6">
      <c r="A19" s="1" t="s">
        <v>12</v>
      </c>
      <c r="B19" s="5">
        <v>291479292</v>
      </c>
      <c r="C19" s="6">
        <f t="shared" si="2"/>
        <v>0.27894345673491161</v>
      </c>
      <c r="D19" s="5">
        <v>218448619</v>
      </c>
      <c r="E19" s="6">
        <f t="shared" si="3"/>
        <v>0.20905366032941952</v>
      </c>
    </row>
    <row r="20" spans="1:6">
      <c r="A20" s="1" t="s">
        <v>13</v>
      </c>
      <c r="B20" s="5">
        <v>113030</v>
      </c>
      <c r="C20" s="6">
        <f t="shared" si="2"/>
        <v>1.0816884691330683E-4</v>
      </c>
      <c r="D20" s="5">
        <v>113030</v>
      </c>
      <c r="E20" s="6">
        <f t="shared" si="3"/>
        <v>1.0816884691330683E-4</v>
      </c>
    </row>
    <row r="21" spans="1:6">
      <c r="A21" s="1" t="s">
        <v>6</v>
      </c>
      <c r="B21" s="5">
        <v>64190135</v>
      </c>
      <c r="C21" s="6">
        <f t="shared" si="2"/>
        <v>6.1429469045027857E-2</v>
      </c>
      <c r="D21" s="5">
        <v>5566000</v>
      </c>
      <c r="E21" s="6">
        <f t="shared" si="3"/>
        <v>5.326619498535484E-3</v>
      </c>
    </row>
    <row r="22" spans="1:6">
      <c r="A22" s="1" t="s">
        <v>7</v>
      </c>
      <c r="B22" s="5">
        <v>16812911</v>
      </c>
      <c r="C22" s="6">
        <f t="shared" si="2"/>
        <v>1.6089827445156617E-2</v>
      </c>
      <c r="D22" s="5">
        <v>16812911</v>
      </c>
      <c r="E22" s="6">
        <f t="shared" si="3"/>
        <v>1.6089827445156617E-2</v>
      </c>
    </row>
    <row r="23" spans="1:6">
      <c r="A23" s="1"/>
      <c r="B23" s="10"/>
      <c r="C23" s="6"/>
      <c r="D23" s="10"/>
      <c r="E23" s="6"/>
    </row>
    <row r="24" spans="1:6">
      <c r="A24" s="9" t="s">
        <v>9</v>
      </c>
      <c r="B24" s="5">
        <f>SUM(B17:B22)</f>
        <v>1044940417</v>
      </c>
      <c r="C24" s="6">
        <f>SUM(C17:C22)</f>
        <v>1</v>
      </c>
      <c r="D24" s="5">
        <f>SUM(D17:D22)</f>
        <v>1044940417</v>
      </c>
      <c r="E24" s="6">
        <f>SUM(E17:E22)</f>
        <v>1</v>
      </c>
    </row>
  </sheetData>
  <sheetProtection password="CB89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B29" sqref="B29"/>
    </sheetView>
  </sheetViews>
  <sheetFormatPr defaultColWidth="29.5703125" defaultRowHeight="15"/>
  <cols>
    <col min="1" max="1" width="25.85546875" style="15" bestFit="1" customWidth="1"/>
    <col min="2" max="2" width="13.85546875" style="15" bestFit="1" customWidth="1"/>
    <col min="3" max="3" width="8.140625" style="15" bestFit="1" customWidth="1"/>
    <col min="4" max="4" width="12.85546875" style="15" bestFit="1" customWidth="1"/>
    <col min="5" max="5" width="8.140625" style="15" bestFit="1" customWidth="1"/>
    <col min="6" max="6" width="13.85546875" style="15" bestFit="1" customWidth="1"/>
    <col min="7" max="16384" width="29.5703125" style="15"/>
  </cols>
  <sheetData>
    <row r="1" spans="1:6">
      <c r="A1" s="13"/>
      <c r="B1" s="14">
        <v>39172</v>
      </c>
      <c r="C1" s="13"/>
      <c r="D1" s="13"/>
      <c r="E1" s="13"/>
    </row>
    <row r="2" spans="1:6">
      <c r="A2" s="13"/>
      <c r="B2" s="16" t="s">
        <v>0</v>
      </c>
      <c r="C2" s="13"/>
      <c r="D2" s="13" t="s">
        <v>1</v>
      </c>
      <c r="E2" s="13"/>
      <c r="F2" s="17" t="s">
        <v>2</v>
      </c>
    </row>
    <row r="3" spans="1:6">
      <c r="A3" s="13" t="s">
        <v>3</v>
      </c>
      <c r="B3" s="18">
        <v>364472540</v>
      </c>
      <c r="C3" s="19">
        <f t="shared" ref="C3:C8" si="0">B3/$B$10</f>
        <v>0.77732802533342726</v>
      </c>
      <c r="D3" s="18">
        <v>433095558</v>
      </c>
      <c r="E3" s="19">
        <f t="shared" ref="E3:E8" si="1">D3/$D$10</f>
        <v>0.92368361929493736</v>
      </c>
      <c r="F3" s="20">
        <f>D3-B3</f>
        <v>68623018</v>
      </c>
    </row>
    <row r="4" spans="1:6">
      <c r="A4" s="13" t="s">
        <v>11</v>
      </c>
      <c r="B4" s="18">
        <v>54977849</v>
      </c>
      <c r="C4" s="19">
        <f t="shared" si="0"/>
        <v>0.11725388914141334</v>
      </c>
      <c r="D4" s="18">
        <v>54977849</v>
      </c>
      <c r="E4" s="19">
        <f t="shared" si="1"/>
        <v>0.11725388914141334</v>
      </c>
      <c r="F4" s="21"/>
    </row>
    <row r="5" spans="1:6">
      <c r="A5" s="13" t="s">
        <v>12</v>
      </c>
      <c r="B5" s="18">
        <v>174108322</v>
      </c>
      <c r="C5" s="19">
        <f t="shared" si="0"/>
        <v>0.3713291490612064</v>
      </c>
      <c r="D5" s="18">
        <v>128402163</v>
      </c>
      <c r="E5" s="19">
        <f t="shared" si="1"/>
        <v>0.27384943681444662</v>
      </c>
      <c r="F5" s="21"/>
    </row>
    <row r="6" spans="1:6">
      <c r="A6" s="13" t="s">
        <v>7</v>
      </c>
      <c r="B6" s="18">
        <v>2202458</v>
      </c>
      <c r="C6" s="19">
        <f t="shared" si="0"/>
        <v>4.6972875597700988E-3</v>
      </c>
      <c r="D6" s="18">
        <v>2202458</v>
      </c>
      <c r="E6" s="19">
        <f t="shared" si="1"/>
        <v>4.6972875597700988E-3</v>
      </c>
      <c r="F6" s="21"/>
    </row>
    <row r="7" spans="1:6">
      <c r="A7" s="13" t="s">
        <v>6</v>
      </c>
      <c r="B7" s="18">
        <v>25436859</v>
      </c>
      <c r="C7" s="19">
        <f t="shared" si="0"/>
        <v>5.4250406291664159E-2</v>
      </c>
      <c r="D7" s="18">
        <v>2520000</v>
      </c>
      <c r="E7" s="19">
        <f t="shared" si="1"/>
        <v>5.3745245769139059E-3</v>
      </c>
      <c r="F7" s="21"/>
    </row>
    <row r="8" spans="1:6">
      <c r="A8" s="22" t="s">
        <v>14</v>
      </c>
      <c r="B8" s="23">
        <v>-152319346</v>
      </c>
      <c r="C8" s="19">
        <f t="shared" si="0"/>
        <v>-0.32485875738748132</v>
      </c>
      <c r="D8" s="23">
        <v>-152319346</v>
      </c>
      <c r="E8" s="19">
        <f t="shared" si="1"/>
        <v>-0.32485875738748132</v>
      </c>
      <c r="F8" s="21"/>
    </row>
    <row r="9" spans="1:6">
      <c r="A9" s="13"/>
      <c r="B9" s="23"/>
      <c r="C9" s="19"/>
      <c r="D9" s="23"/>
      <c r="E9" s="13"/>
      <c r="F9" s="21"/>
    </row>
    <row r="10" spans="1:6">
      <c r="A10" s="22" t="s">
        <v>9</v>
      </c>
      <c r="B10" s="18">
        <f>SUM(B3:B8)</f>
        <v>468878682</v>
      </c>
      <c r="C10" s="19">
        <f>SUM(C3:C8)</f>
        <v>1.0000000000000002</v>
      </c>
      <c r="D10" s="18">
        <f>SUM(D3:D8)</f>
        <v>468878682</v>
      </c>
      <c r="E10" s="19">
        <f>SUM(E3:E8)</f>
        <v>1.0000000000000002</v>
      </c>
      <c r="F10" s="21"/>
    </row>
    <row r="11" spans="1:6">
      <c r="A11" s="13"/>
      <c r="B11" s="13"/>
      <c r="C11" s="13"/>
      <c r="D11" s="23"/>
      <c r="E11" s="13"/>
      <c r="F11" s="21"/>
    </row>
    <row r="12" spans="1:6">
      <c r="A12" s="24"/>
      <c r="B12" s="24"/>
      <c r="C12" s="24"/>
      <c r="D12" s="25"/>
      <c r="E12" s="24"/>
      <c r="F12" s="21"/>
    </row>
    <row r="13" spans="1:6">
      <c r="A13" s="13"/>
      <c r="B13" s="13"/>
      <c r="C13" s="13"/>
      <c r="D13" s="13"/>
      <c r="E13" s="13"/>
      <c r="F13" s="21"/>
    </row>
    <row r="14" spans="1:6">
      <c r="A14" s="13"/>
      <c r="B14" s="14">
        <v>39263</v>
      </c>
      <c r="C14" s="13"/>
      <c r="D14" s="13"/>
      <c r="E14" s="13"/>
      <c r="F14" s="21"/>
    </row>
    <row r="15" spans="1:6">
      <c r="A15" s="13"/>
      <c r="B15" s="16" t="s">
        <v>0</v>
      </c>
      <c r="C15" s="13"/>
      <c r="D15" s="13" t="s">
        <v>1</v>
      </c>
      <c r="E15" s="13"/>
      <c r="F15" s="17" t="s">
        <v>2</v>
      </c>
    </row>
    <row r="16" spans="1:6">
      <c r="A16" s="13" t="s">
        <v>3</v>
      </c>
      <c r="B16" s="18">
        <v>343624081</v>
      </c>
      <c r="C16" s="19">
        <f t="shared" ref="C16:C21" si="2">B16/$B$23</f>
        <v>0.7574998410871856</v>
      </c>
      <c r="D16" s="18">
        <v>417349091</v>
      </c>
      <c r="E16" s="19">
        <f t="shared" ref="E16:E21" si="3">D16/$D$23</f>
        <v>0.92002245357880308</v>
      </c>
      <c r="F16" s="20">
        <f>D16-B16</f>
        <v>73725010</v>
      </c>
    </row>
    <row r="17" spans="1:5">
      <c r="A17" s="13" t="s">
        <v>11</v>
      </c>
      <c r="B17" s="18">
        <v>67096989</v>
      </c>
      <c r="C17" s="19">
        <f t="shared" si="2"/>
        <v>0.14791151527278626</v>
      </c>
      <c r="D17" s="18">
        <v>67096989</v>
      </c>
      <c r="E17" s="19">
        <f t="shared" si="3"/>
        <v>0.14791151527278626</v>
      </c>
    </row>
    <row r="18" spans="1:5">
      <c r="A18" s="13" t="s">
        <v>12</v>
      </c>
      <c r="B18" s="18">
        <v>169811097</v>
      </c>
      <c r="C18" s="19">
        <f t="shared" si="2"/>
        <v>0.37433895383001597</v>
      </c>
      <c r="D18" s="18">
        <v>121269697</v>
      </c>
      <c r="E18" s="19">
        <f t="shared" si="3"/>
        <v>0.26733218445825729</v>
      </c>
    </row>
    <row r="19" spans="1:5">
      <c r="A19" s="13" t="s">
        <v>7</v>
      </c>
      <c r="B19" s="18">
        <v>7820000</v>
      </c>
      <c r="C19" s="19">
        <f t="shared" si="2"/>
        <v>1.7238747470966074E-2</v>
      </c>
      <c r="D19" s="18">
        <v>7820000</v>
      </c>
      <c r="E19" s="19">
        <f t="shared" si="3"/>
        <v>1.7238747470966074E-2</v>
      </c>
    </row>
    <row r="20" spans="1:5">
      <c r="A20" s="13" t="s">
        <v>6</v>
      </c>
      <c r="B20" s="18">
        <v>27955610</v>
      </c>
      <c r="C20" s="19">
        <f t="shared" si="2"/>
        <v>6.1626560254068277E-2</v>
      </c>
      <c r="D20" s="18">
        <v>2772000</v>
      </c>
      <c r="E20" s="19">
        <f t="shared" si="3"/>
        <v>6.1107171342094577E-3</v>
      </c>
    </row>
    <row r="21" spans="1:5">
      <c r="A21" s="13" t="s">
        <v>14</v>
      </c>
      <c r="B21" s="18">
        <v>-162678532</v>
      </c>
      <c r="C21" s="19">
        <f t="shared" si="2"/>
        <v>-0.35861561791502222</v>
      </c>
      <c r="D21" s="18">
        <v>-162678532</v>
      </c>
      <c r="E21" s="19">
        <f t="shared" si="3"/>
        <v>-0.35861561791502222</v>
      </c>
    </row>
    <row r="22" spans="1:5">
      <c r="A22" s="13"/>
      <c r="B22" s="23"/>
      <c r="C22" s="19"/>
      <c r="D22" s="23"/>
      <c r="E22" s="19"/>
    </row>
    <row r="23" spans="1:5">
      <c r="A23" s="22" t="s">
        <v>9</v>
      </c>
      <c r="B23" s="18">
        <f>SUM(B16:B21)</f>
        <v>453629245</v>
      </c>
      <c r="C23" s="19">
        <f>SUM(C16:C21)</f>
        <v>1</v>
      </c>
      <c r="D23" s="18">
        <f>SUM(D16:D21)</f>
        <v>453629245</v>
      </c>
      <c r="E23" s="19">
        <f>SUM(E16:E21)</f>
        <v>1</v>
      </c>
    </row>
  </sheetData>
  <sheetProtection password="CB89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D31" sqref="D31"/>
    </sheetView>
  </sheetViews>
  <sheetFormatPr defaultColWidth="28.140625" defaultRowHeight="15"/>
  <cols>
    <col min="1" max="1" width="25.85546875" bestFit="1" customWidth="1"/>
    <col min="2" max="2" width="13.85546875" bestFit="1" customWidth="1"/>
    <col min="3" max="3" width="8.140625" bestFit="1" customWidth="1"/>
    <col min="4" max="4" width="12.85546875" bestFit="1" customWidth="1"/>
    <col min="5" max="5" width="8.140625" bestFit="1" customWidth="1"/>
    <col min="6" max="6" width="13.85546875" bestFit="1" customWidth="1"/>
  </cols>
  <sheetData>
    <row r="1" spans="1:6">
      <c r="A1" s="1"/>
      <c r="B1" s="2">
        <v>39172</v>
      </c>
      <c r="C1" s="1"/>
      <c r="D1" s="1"/>
      <c r="E1" s="1"/>
    </row>
    <row r="2" spans="1:6">
      <c r="A2" s="1"/>
      <c r="B2" s="3" t="s">
        <v>0</v>
      </c>
      <c r="C2" s="1"/>
      <c r="D2" s="1" t="s">
        <v>1</v>
      </c>
      <c r="E2" s="1"/>
      <c r="F2" s="4" t="s">
        <v>2</v>
      </c>
    </row>
    <row r="3" spans="1:6">
      <c r="A3" s="1" t="s">
        <v>3</v>
      </c>
      <c r="B3" s="5">
        <v>306132730</v>
      </c>
      <c r="C3" s="6">
        <f t="shared" ref="C3:C9" si="0">B3/$B$11</f>
        <v>0.73413363953864785</v>
      </c>
      <c r="D3" s="5">
        <v>366486619</v>
      </c>
      <c r="E3" s="6">
        <f t="shared" ref="E3:E9" si="1">D3/$D$11</f>
        <v>0.87886765798836264</v>
      </c>
      <c r="F3" s="7">
        <f>D3-B3</f>
        <v>60353889</v>
      </c>
    </row>
    <row r="4" spans="1:6">
      <c r="A4" s="1" t="s">
        <v>11</v>
      </c>
      <c r="B4" s="5">
        <v>50057309</v>
      </c>
      <c r="C4" s="6">
        <f t="shared" si="0"/>
        <v>0.12004189960897259</v>
      </c>
      <c r="D4" s="5">
        <v>50057309</v>
      </c>
      <c r="E4" s="6">
        <f t="shared" si="1"/>
        <v>0.12004189960897259</v>
      </c>
      <c r="F4" s="8"/>
    </row>
    <row r="5" spans="1:6">
      <c r="A5" s="1" t="s">
        <v>12</v>
      </c>
      <c r="B5" s="5">
        <v>163210458</v>
      </c>
      <c r="C5" s="6">
        <f t="shared" si="0"/>
        <v>0.39139326115933315</v>
      </c>
      <c r="D5" s="5">
        <v>121442428</v>
      </c>
      <c r="E5" s="6">
        <f t="shared" si="1"/>
        <v>0.29122979324050124</v>
      </c>
      <c r="F5" s="8"/>
    </row>
    <row r="6" spans="1:6">
      <c r="A6" s="1" t="s">
        <v>7</v>
      </c>
      <c r="B6" s="5">
        <v>10895909</v>
      </c>
      <c r="C6" s="6">
        <f t="shared" si="0"/>
        <v>2.6129363332865155E-2</v>
      </c>
      <c r="D6" s="5">
        <v>10895909</v>
      </c>
      <c r="E6" s="6">
        <f t="shared" si="1"/>
        <v>2.6129363332865155E-2</v>
      </c>
      <c r="F6" s="8"/>
    </row>
    <row r="7" spans="1:6">
      <c r="A7" s="1" t="s">
        <v>13</v>
      </c>
      <c r="B7" s="5">
        <v>787500</v>
      </c>
      <c r="C7" s="6">
        <f t="shared" si="0"/>
        <v>1.888495363225896E-3</v>
      </c>
      <c r="D7" s="5">
        <v>787500</v>
      </c>
      <c r="E7" s="6">
        <f t="shared" si="1"/>
        <v>1.888495363225896E-3</v>
      </c>
      <c r="F7" s="8"/>
    </row>
    <row r="8" spans="1:6">
      <c r="A8" s="9" t="s">
        <v>6</v>
      </c>
      <c r="B8" s="10">
        <v>20965859</v>
      </c>
      <c r="C8" s="6">
        <f t="shared" si="0"/>
        <v>5.0278003184187833E-2</v>
      </c>
      <c r="D8" s="10">
        <v>2380000</v>
      </c>
      <c r="E8" s="6">
        <f t="shared" si="1"/>
        <v>5.7074526533049301E-3</v>
      </c>
      <c r="F8" s="8"/>
    </row>
    <row r="9" spans="1:6">
      <c r="A9" s="9" t="s">
        <v>14</v>
      </c>
      <c r="B9" s="10">
        <v>-135051124</v>
      </c>
      <c r="C9" s="6">
        <f t="shared" si="0"/>
        <v>-0.32386466218723242</v>
      </c>
      <c r="D9" s="10">
        <v>-135051124</v>
      </c>
      <c r="E9" s="6">
        <f t="shared" si="1"/>
        <v>-0.32386466218723242</v>
      </c>
      <c r="F9" s="8"/>
    </row>
    <row r="10" spans="1:6">
      <c r="A10" s="1"/>
      <c r="B10" s="10"/>
      <c r="C10" s="6"/>
      <c r="D10" s="10"/>
      <c r="E10" s="1"/>
      <c r="F10" s="8"/>
    </row>
    <row r="11" spans="1:6">
      <c r="A11" s="9" t="s">
        <v>9</v>
      </c>
      <c r="B11" s="5">
        <f>SUM(B3:B9)</f>
        <v>416998641</v>
      </c>
      <c r="C11" s="6">
        <f>SUM(C3:C9)</f>
        <v>1</v>
      </c>
      <c r="D11" s="5">
        <f>SUM(D3:D9)</f>
        <v>416998641</v>
      </c>
      <c r="E11" s="6">
        <f>SUM(E3:E9)</f>
        <v>1</v>
      </c>
      <c r="F11" s="8"/>
    </row>
    <row r="12" spans="1:6">
      <c r="A12" s="1"/>
      <c r="B12" s="1"/>
      <c r="C12" s="1"/>
      <c r="D12" s="10"/>
      <c r="E12" s="1"/>
      <c r="F12" s="8"/>
    </row>
    <row r="13" spans="1:6">
      <c r="A13" s="11"/>
      <c r="B13" s="11"/>
      <c r="C13" s="11"/>
      <c r="D13" s="12"/>
      <c r="E13" s="11"/>
      <c r="F13" s="8"/>
    </row>
    <row r="14" spans="1:6">
      <c r="A14" s="1"/>
      <c r="B14" s="1"/>
      <c r="C14" s="1"/>
      <c r="D14" s="1"/>
      <c r="E14" s="1"/>
      <c r="F14" s="8"/>
    </row>
    <row r="15" spans="1:6">
      <c r="A15" s="1"/>
      <c r="B15" s="2">
        <v>39263</v>
      </c>
      <c r="C15" s="1"/>
      <c r="D15" s="1"/>
      <c r="E15" s="1"/>
      <c r="F15" s="8"/>
    </row>
    <row r="16" spans="1:6">
      <c r="A16" s="1"/>
      <c r="B16" s="3" t="s">
        <v>0</v>
      </c>
      <c r="C16" s="1"/>
      <c r="D16" s="1" t="s">
        <v>1</v>
      </c>
      <c r="E16" s="1"/>
      <c r="F16" s="4" t="s">
        <v>2</v>
      </c>
    </row>
    <row r="17" spans="1:6">
      <c r="A17" s="1" t="s">
        <v>3</v>
      </c>
      <c r="B17" s="5">
        <v>292543604</v>
      </c>
      <c r="C17" s="6">
        <f t="shared" ref="C17:C23" si="2">B17/$B$25</f>
        <v>0.72773983607940496</v>
      </c>
      <c r="D17" s="5">
        <v>357193609</v>
      </c>
      <c r="E17" s="6">
        <f t="shared" ref="E17:E23" si="3">D17/$D$25</f>
        <v>0.88856503751239446</v>
      </c>
      <c r="F17" s="7">
        <f>D17-B17</f>
        <v>64650005</v>
      </c>
    </row>
    <row r="18" spans="1:6">
      <c r="A18" s="1" t="s">
        <v>11</v>
      </c>
      <c r="B18" s="5">
        <v>60764346</v>
      </c>
      <c r="C18" s="6">
        <f t="shared" si="2"/>
        <v>0.1511591249744508</v>
      </c>
      <c r="D18" s="5">
        <v>60764346</v>
      </c>
      <c r="E18" s="6">
        <f t="shared" si="3"/>
        <v>0.1511591249744508</v>
      </c>
    </row>
    <row r="19" spans="1:6">
      <c r="A19" s="1" t="s">
        <v>12</v>
      </c>
      <c r="B19" s="5">
        <v>158863580</v>
      </c>
      <c r="C19" s="6">
        <f t="shared" si="2"/>
        <v>0.39519358511829722</v>
      </c>
      <c r="D19" s="5">
        <v>115129435</v>
      </c>
      <c r="E19" s="6">
        <f t="shared" si="3"/>
        <v>0.28639927521647168</v>
      </c>
    </row>
    <row r="20" spans="1:6">
      <c r="A20" s="1" t="s">
        <v>7</v>
      </c>
      <c r="B20" s="5">
        <v>9820000</v>
      </c>
      <c r="C20" s="6">
        <f t="shared" si="2"/>
        <v>2.4428512852736159E-2</v>
      </c>
      <c r="D20" s="5">
        <v>9820000</v>
      </c>
      <c r="E20" s="6">
        <f t="shared" si="3"/>
        <v>2.4428512852736159E-2</v>
      </c>
    </row>
    <row r="21" spans="1:6">
      <c r="A21" s="1" t="s">
        <v>13</v>
      </c>
      <c r="B21" s="5">
        <v>77844</v>
      </c>
      <c r="C21" s="6">
        <f t="shared" si="2"/>
        <v>1.9364696074423559E-4</v>
      </c>
      <c r="D21" s="5">
        <v>77844</v>
      </c>
      <c r="E21" s="6">
        <f t="shared" si="3"/>
        <v>1.9364696074423559E-4</v>
      </c>
    </row>
    <row r="22" spans="1:6">
      <c r="A22" s="1" t="s">
        <v>6</v>
      </c>
      <c r="B22" s="5">
        <v>23533860</v>
      </c>
      <c r="C22" s="6">
        <f t="shared" si="2"/>
        <v>5.8543503206160218E-2</v>
      </c>
      <c r="D22" s="5">
        <v>2618000</v>
      </c>
      <c r="E22" s="6">
        <f t="shared" si="3"/>
        <v>6.5126116749962592E-3</v>
      </c>
    </row>
    <row r="23" spans="1:6">
      <c r="A23" s="1" t="s">
        <v>14</v>
      </c>
      <c r="B23" s="5">
        <v>-143613966</v>
      </c>
      <c r="C23" s="6">
        <f t="shared" si="2"/>
        <v>-0.35725820919179363</v>
      </c>
      <c r="D23" s="5">
        <v>-143613966</v>
      </c>
      <c r="E23" s="6">
        <f t="shared" si="3"/>
        <v>-0.35725820919179363</v>
      </c>
    </row>
    <row r="24" spans="1:6">
      <c r="A24" s="1"/>
      <c r="B24" s="10"/>
      <c r="C24" s="6"/>
      <c r="D24" s="10"/>
      <c r="E24" s="6"/>
    </row>
    <row r="25" spans="1:6">
      <c r="A25" s="9" t="s">
        <v>9</v>
      </c>
      <c r="B25" s="5">
        <f>SUM(B17:B23)</f>
        <v>401989268</v>
      </c>
      <c r="C25" s="6">
        <f>SUM(C17:C23)</f>
        <v>1</v>
      </c>
      <c r="D25" s="5">
        <f>SUM(D17:D23)</f>
        <v>401989268</v>
      </c>
      <c r="E25" s="6">
        <f>SUM(E17:E23)</f>
        <v>0.99999999999999989</v>
      </c>
    </row>
  </sheetData>
  <sheetProtection password="CB89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E29" sqref="E29"/>
    </sheetView>
  </sheetViews>
  <sheetFormatPr defaultRowHeight="15"/>
  <cols>
    <col min="1" max="1" width="25.5703125" bestFit="1" customWidth="1"/>
    <col min="2" max="2" width="13.85546875" bestFit="1" customWidth="1"/>
    <col min="3" max="3" width="8.140625" bestFit="1" customWidth="1"/>
    <col min="4" max="4" width="12.85546875" bestFit="1" customWidth="1"/>
    <col min="5" max="5" width="8.140625" bestFit="1" customWidth="1"/>
    <col min="6" max="6" width="13.85546875" bestFit="1" customWidth="1"/>
  </cols>
  <sheetData>
    <row r="1" spans="1:6">
      <c r="A1" s="1"/>
      <c r="B1" s="2">
        <v>39172</v>
      </c>
      <c r="C1" s="1"/>
      <c r="D1" s="1"/>
      <c r="E1" s="1"/>
    </row>
    <row r="2" spans="1:6">
      <c r="A2" s="1"/>
      <c r="B2" s="3" t="s">
        <v>0</v>
      </c>
      <c r="C2" s="1"/>
      <c r="D2" s="1" t="s">
        <v>1</v>
      </c>
      <c r="E2" s="1"/>
      <c r="F2" s="4" t="s">
        <v>2</v>
      </c>
    </row>
    <row r="3" spans="1:6">
      <c r="A3" s="1" t="s">
        <v>3</v>
      </c>
      <c r="B3" s="5">
        <v>217523259</v>
      </c>
      <c r="C3" s="6">
        <f t="shared" ref="C3:C9" si="0">B3/$B$11</f>
        <v>0.7172856464587104</v>
      </c>
      <c r="D3" s="5">
        <v>262367844</v>
      </c>
      <c r="E3" s="6">
        <f t="shared" ref="E3:E9" si="1">D3/$D$11</f>
        <v>0.86516122210874968</v>
      </c>
      <c r="F3" s="7">
        <f>D3-B3</f>
        <v>44844585</v>
      </c>
    </row>
    <row r="4" spans="1:6">
      <c r="A4" s="1" t="s">
        <v>12</v>
      </c>
      <c r="B4" s="5">
        <v>126116806</v>
      </c>
      <c r="C4" s="6">
        <f t="shared" si="0"/>
        <v>0.41587173315115589</v>
      </c>
      <c r="D4" s="5">
        <v>94958081</v>
      </c>
      <c r="E4" s="6">
        <f t="shared" si="1"/>
        <v>0.31312545072048403</v>
      </c>
      <c r="F4" s="8"/>
    </row>
    <row r="5" spans="1:6">
      <c r="A5" s="1" t="s">
        <v>13</v>
      </c>
      <c r="B5" s="5">
        <v>630000</v>
      </c>
      <c r="C5" s="6">
        <f t="shared" si="0"/>
        <v>2.0774328195817789E-3</v>
      </c>
      <c r="D5" s="5">
        <v>630000</v>
      </c>
      <c r="E5" s="6">
        <f t="shared" si="1"/>
        <v>2.0774328195817789E-3</v>
      </c>
      <c r="F5" s="8"/>
    </row>
    <row r="6" spans="1:6">
      <c r="A6" s="1" t="s">
        <v>11</v>
      </c>
      <c r="B6" s="5">
        <v>37463032</v>
      </c>
      <c r="C6" s="6">
        <f t="shared" si="0"/>
        <v>0.12353481301244827</v>
      </c>
      <c r="D6" s="5">
        <v>37463032</v>
      </c>
      <c r="E6" s="6">
        <f t="shared" si="1"/>
        <v>0.12353481301244827</v>
      </c>
      <c r="F6" s="8"/>
    </row>
    <row r="7" spans="1:6">
      <c r="A7" s="1" t="s">
        <v>6</v>
      </c>
      <c r="B7" s="5">
        <v>15545860</v>
      </c>
      <c r="C7" s="6">
        <f t="shared" si="0"/>
        <v>5.1262666305751735E-2</v>
      </c>
      <c r="D7" s="5">
        <v>1860000</v>
      </c>
      <c r="E7" s="6">
        <f t="shared" si="1"/>
        <v>6.1333730863842991E-3</v>
      </c>
      <c r="F7" s="8"/>
    </row>
    <row r="8" spans="1:6">
      <c r="A8" s="9" t="s">
        <v>7</v>
      </c>
      <c r="B8" s="10">
        <v>7665224</v>
      </c>
      <c r="C8" s="6">
        <f t="shared" si="0"/>
        <v>2.5276171281025273E-2</v>
      </c>
      <c r="D8" s="10">
        <v>7665224</v>
      </c>
      <c r="E8" s="6">
        <f t="shared" si="1"/>
        <v>2.5276171281025273E-2</v>
      </c>
      <c r="F8" s="8"/>
    </row>
    <row r="9" spans="1:6">
      <c r="A9" s="9" t="s">
        <v>8</v>
      </c>
      <c r="B9" s="10">
        <v>-101685277</v>
      </c>
      <c r="C9" s="6">
        <f t="shared" si="0"/>
        <v>-0.33530846302867334</v>
      </c>
      <c r="D9" s="10">
        <v>-101685277</v>
      </c>
      <c r="E9" s="6">
        <f t="shared" si="1"/>
        <v>-0.33530846302867334</v>
      </c>
      <c r="F9" s="8"/>
    </row>
    <row r="10" spans="1:6">
      <c r="A10" s="1"/>
      <c r="B10" s="10"/>
      <c r="C10" s="6"/>
      <c r="D10" s="10"/>
      <c r="E10" s="1"/>
      <c r="F10" s="8"/>
    </row>
    <row r="11" spans="1:6">
      <c r="A11" s="9" t="s">
        <v>9</v>
      </c>
      <c r="B11" s="5">
        <f>SUM(B3:B9)</f>
        <v>303258904</v>
      </c>
      <c r="C11" s="6">
        <f>SUM(C3:C9)</f>
        <v>1.0000000000000002</v>
      </c>
      <c r="D11" s="5">
        <f>SUM(D3:D9)</f>
        <v>303258904</v>
      </c>
      <c r="E11" s="6">
        <f>SUM(E3:E9)</f>
        <v>1</v>
      </c>
      <c r="F11" s="8"/>
    </row>
    <row r="12" spans="1:6">
      <c r="A12" s="1"/>
      <c r="B12" s="1"/>
      <c r="C12" s="1"/>
      <c r="D12" s="10"/>
      <c r="E12" s="1"/>
      <c r="F12" s="8"/>
    </row>
    <row r="13" spans="1:6">
      <c r="A13" s="11"/>
      <c r="B13" s="11"/>
      <c r="C13" s="11"/>
      <c r="D13" s="12"/>
      <c r="E13" s="11"/>
      <c r="F13" s="8"/>
    </row>
    <row r="14" spans="1:6">
      <c r="A14" s="1"/>
      <c r="B14" s="1"/>
      <c r="C14" s="1"/>
      <c r="D14" s="1"/>
      <c r="E14" s="1"/>
      <c r="F14" s="8"/>
    </row>
    <row r="15" spans="1:6">
      <c r="A15" s="1"/>
      <c r="B15" s="2">
        <v>39263</v>
      </c>
      <c r="C15" s="1"/>
      <c r="D15" s="1"/>
      <c r="E15" s="1"/>
      <c r="F15" s="8"/>
    </row>
    <row r="16" spans="1:6">
      <c r="A16" s="1"/>
      <c r="B16" s="3" t="s">
        <v>0</v>
      </c>
      <c r="C16" s="1"/>
      <c r="D16" s="1" t="s">
        <v>1</v>
      </c>
      <c r="E16" s="1"/>
      <c r="F16" s="4" t="s">
        <v>2</v>
      </c>
    </row>
    <row r="17" spans="1:6">
      <c r="A17" s="1" t="s">
        <v>3</v>
      </c>
      <c r="B17" s="5">
        <v>210994873</v>
      </c>
      <c r="C17" s="6">
        <f t="shared" ref="C17:C23" si="2">B17/$B$25</f>
        <v>0.71994150943868129</v>
      </c>
      <c r="D17" s="5">
        <v>261809569</v>
      </c>
      <c r="E17" s="6">
        <f t="shared" ref="E17:E23" si="3">D17/$D$25</f>
        <v>0.89332775536849462</v>
      </c>
      <c r="F17" s="7">
        <f>D17-B17</f>
        <v>50814696</v>
      </c>
    </row>
    <row r="18" spans="1:6">
      <c r="A18" s="1" t="s">
        <v>11</v>
      </c>
      <c r="B18" s="5">
        <v>43130319</v>
      </c>
      <c r="C18" s="6">
        <f t="shared" si="2"/>
        <v>0.14716616817239836</v>
      </c>
      <c r="D18" s="5">
        <v>43130319</v>
      </c>
      <c r="E18" s="6">
        <f t="shared" si="3"/>
        <v>0.14716616817239836</v>
      </c>
    </row>
    <row r="19" spans="1:6">
      <c r="A19" s="1" t="s">
        <v>12</v>
      </c>
      <c r="B19" s="5">
        <v>123218920</v>
      </c>
      <c r="C19" s="6">
        <f t="shared" si="2"/>
        <v>0.42043872438646468</v>
      </c>
      <c r="D19" s="5">
        <v>88893284</v>
      </c>
      <c r="E19" s="6">
        <f t="shared" si="3"/>
        <v>0.30331526141832543</v>
      </c>
    </row>
    <row r="20" spans="1:6">
      <c r="A20" s="1" t="s">
        <v>7</v>
      </c>
      <c r="B20" s="5">
        <v>6215000</v>
      </c>
      <c r="C20" s="6">
        <f t="shared" si="2"/>
        <v>2.1206375385061628E-2</v>
      </c>
      <c r="D20" s="5">
        <v>6215000</v>
      </c>
      <c r="E20" s="6">
        <f t="shared" si="3"/>
        <v>2.1206375385061628E-2</v>
      </c>
    </row>
    <row r="21" spans="1:6">
      <c r="A21" s="1" t="s">
        <v>13</v>
      </c>
      <c r="B21" s="5">
        <v>62276</v>
      </c>
      <c r="C21" s="6">
        <f t="shared" si="2"/>
        <v>2.1249368197588059E-4</v>
      </c>
      <c r="D21" s="5">
        <v>62276</v>
      </c>
      <c r="E21" s="6">
        <f t="shared" si="3"/>
        <v>2.1249368197588059E-4</v>
      </c>
    </row>
    <row r="22" spans="1:6">
      <c r="A22" s="1" t="s">
        <v>6</v>
      </c>
      <c r="B22" s="5">
        <v>19671060</v>
      </c>
      <c r="C22" s="6">
        <f t="shared" si="2"/>
        <v>6.7120174188587345E-2</v>
      </c>
      <c r="D22" s="5">
        <v>-110220205</v>
      </c>
      <c r="E22" s="6">
        <f t="shared" si="3"/>
        <v>-0.37608544525316923</v>
      </c>
    </row>
    <row r="23" spans="1:6">
      <c r="A23" s="1" t="s">
        <v>8</v>
      </c>
      <c r="B23" s="5">
        <v>-110220205</v>
      </c>
      <c r="C23" s="6">
        <f t="shared" si="2"/>
        <v>-0.37608544525316923</v>
      </c>
      <c r="D23" s="5">
        <v>3182000</v>
      </c>
      <c r="E23" s="6">
        <f t="shared" si="3"/>
        <v>1.0857391226913291E-2</v>
      </c>
    </row>
    <row r="24" spans="1:6">
      <c r="A24" s="1"/>
      <c r="B24" s="10"/>
      <c r="C24" s="6"/>
      <c r="D24" s="10"/>
      <c r="E24" s="6"/>
    </row>
    <row r="25" spans="1:6">
      <c r="A25" s="9" t="s">
        <v>9</v>
      </c>
      <c r="B25" s="5">
        <f>SUM(B17:B23)</f>
        <v>293072243</v>
      </c>
      <c r="C25" s="6">
        <f>SUM(C17:C23)</f>
        <v>1</v>
      </c>
      <c r="D25" s="5">
        <f>SUM(D17:D23)</f>
        <v>293072243</v>
      </c>
      <c r="E25" s="6">
        <f>SUM(E17:E23)</f>
        <v>0.99999999999999989</v>
      </c>
    </row>
  </sheetData>
  <sheetProtection password="CB89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I29" sqref="I29"/>
    </sheetView>
  </sheetViews>
  <sheetFormatPr defaultRowHeight="15"/>
  <cols>
    <col min="1" max="1" width="25.85546875" bestFit="1" customWidth="1"/>
    <col min="2" max="2" width="13.85546875" bestFit="1" customWidth="1"/>
    <col min="3" max="3" width="8.140625" bestFit="1" customWidth="1"/>
    <col min="4" max="4" width="12.85546875" bestFit="1" customWidth="1"/>
    <col min="5" max="5" width="8.140625" bestFit="1" customWidth="1"/>
    <col min="6" max="6" width="13.85546875" bestFit="1" customWidth="1"/>
  </cols>
  <sheetData>
    <row r="1" spans="1:6">
      <c r="A1" s="1"/>
      <c r="B1" s="2">
        <v>39172</v>
      </c>
      <c r="C1" s="1"/>
      <c r="D1" s="1"/>
      <c r="E1" s="1"/>
    </row>
    <row r="2" spans="1:6">
      <c r="A2" s="1"/>
      <c r="B2" s="3" t="s">
        <v>0</v>
      </c>
      <c r="C2" s="1"/>
      <c r="D2" s="1" t="s">
        <v>1</v>
      </c>
      <c r="E2" s="1"/>
      <c r="F2" s="4" t="s">
        <v>2</v>
      </c>
    </row>
    <row r="3" spans="1:6">
      <c r="A3" s="1" t="s">
        <v>3</v>
      </c>
      <c r="B3" s="5">
        <v>274847988</v>
      </c>
      <c r="C3" s="6">
        <f t="shared" ref="C3:C9" si="0">B3/$B$11</f>
        <v>0.76510322739188596</v>
      </c>
      <c r="D3" s="5">
        <v>318926042</v>
      </c>
      <c r="E3" s="6">
        <f t="shared" ref="E3:E9" si="1">D3/$D$11</f>
        <v>0.88780473093192214</v>
      </c>
      <c r="F3" s="7">
        <f>D3-B3</f>
        <v>44078054</v>
      </c>
    </row>
    <row r="4" spans="1:6">
      <c r="A4" s="1" t="s">
        <v>11</v>
      </c>
      <c r="B4" s="5">
        <v>44526722</v>
      </c>
      <c r="C4" s="6">
        <f t="shared" si="0"/>
        <v>0.1239504751527644</v>
      </c>
      <c r="D4" s="5">
        <v>44526722</v>
      </c>
      <c r="E4" s="6">
        <f t="shared" si="1"/>
        <v>0.1239504751527644</v>
      </c>
      <c r="F4" s="8"/>
    </row>
    <row r="5" spans="1:6">
      <c r="A5" s="1" t="s">
        <v>12</v>
      </c>
      <c r="B5" s="5">
        <v>139415826</v>
      </c>
      <c r="C5" s="6">
        <f t="shared" si="0"/>
        <v>0.38809634081114541</v>
      </c>
      <c r="D5" s="5">
        <v>109023632</v>
      </c>
      <c r="E5" s="6">
        <f t="shared" si="1"/>
        <v>0.30349260808554762</v>
      </c>
      <c r="F5" s="8"/>
    </row>
    <row r="6" spans="1:6">
      <c r="A6" s="1" t="s">
        <v>7</v>
      </c>
      <c r="B6" s="5">
        <v>11885850</v>
      </c>
      <c r="C6" s="6">
        <f t="shared" si="0"/>
        <v>3.3087024800399295E-2</v>
      </c>
      <c r="D6" s="5">
        <v>11885850</v>
      </c>
      <c r="E6" s="6">
        <f t="shared" si="1"/>
        <v>3.3087024800399295E-2</v>
      </c>
      <c r="F6" s="8"/>
    </row>
    <row r="7" spans="1:6">
      <c r="A7" s="1" t="s">
        <v>13</v>
      </c>
      <c r="B7" s="5">
        <v>630000</v>
      </c>
      <c r="C7" s="6">
        <f t="shared" si="0"/>
        <v>1.7537513618505664E-3</v>
      </c>
      <c r="D7" s="5">
        <v>630000</v>
      </c>
      <c r="E7" s="6">
        <f t="shared" si="1"/>
        <v>1.7537513618505664E-3</v>
      </c>
      <c r="F7" s="8"/>
    </row>
    <row r="8" spans="1:6">
      <c r="A8" s="9" t="s">
        <v>6</v>
      </c>
      <c r="B8" s="10">
        <v>15865860</v>
      </c>
      <c r="C8" s="6">
        <f t="shared" si="0"/>
        <v>4.4166307272905443E-2</v>
      </c>
      <c r="D8" s="10">
        <v>2180000</v>
      </c>
      <c r="E8" s="6">
        <f t="shared" si="1"/>
        <v>6.0685364584670397E-3</v>
      </c>
      <c r="F8" s="8"/>
    </row>
    <row r="9" spans="1:6">
      <c r="A9" s="9" t="s">
        <v>14</v>
      </c>
      <c r="B9" s="10">
        <v>-127942304</v>
      </c>
      <c r="C9" s="6">
        <f t="shared" si="0"/>
        <v>-0.35615712679095107</v>
      </c>
      <c r="D9" s="10">
        <v>-127942304</v>
      </c>
      <c r="E9" s="6">
        <f t="shared" si="1"/>
        <v>-0.35615712679095107</v>
      </c>
      <c r="F9" s="8"/>
    </row>
    <row r="10" spans="1:6">
      <c r="A10" s="1"/>
      <c r="B10" s="10"/>
      <c r="C10" s="6"/>
      <c r="D10" s="10"/>
      <c r="E10" s="1"/>
      <c r="F10" s="8"/>
    </row>
    <row r="11" spans="1:6">
      <c r="A11" s="9" t="s">
        <v>9</v>
      </c>
      <c r="B11" s="5">
        <f>SUM(B3:B9)</f>
        <v>359229942</v>
      </c>
      <c r="C11" s="6">
        <f>SUM(C3:C9)</f>
        <v>1</v>
      </c>
      <c r="D11" s="5">
        <f>SUM(D3:D9)</f>
        <v>359229942</v>
      </c>
      <c r="E11" s="6">
        <f>SUM(E3:E9)</f>
        <v>1</v>
      </c>
      <c r="F11" s="8"/>
    </row>
    <row r="12" spans="1:6">
      <c r="A12" s="1"/>
      <c r="B12" s="1"/>
      <c r="C12" s="1"/>
      <c r="D12" s="10"/>
      <c r="E12" s="1"/>
      <c r="F12" s="8"/>
    </row>
    <row r="13" spans="1:6">
      <c r="A13" s="11"/>
      <c r="B13" s="11"/>
      <c r="C13" s="11"/>
      <c r="D13" s="12"/>
      <c r="E13" s="11"/>
      <c r="F13" s="8"/>
    </row>
    <row r="14" spans="1:6">
      <c r="A14" s="1"/>
      <c r="B14" s="1"/>
      <c r="C14" s="1"/>
      <c r="D14" s="1"/>
      <c r="E14" s="1"/>
      <c r="F14" s="8"/>
    </row>
    <row r="15" spans="1:6">
      <c r="A15" s="1"/>
      <c r="B15" s="2">
        <v>39263</v>
      </c>
      <c r="C15" s="1"/>
      <c r="D15" s="1"/>
      <c r="E15" s="1"/>
      <c r="F15" s="8"/>
    </row>
    <row r="16" spans="1:6">
      <c r="A16" s="1"/>
      <c r="B16" s="3" t="s">
        <v>0</v>
      </c>
      <c r="C16" s="1"/>
      <c r="D16" s="1" t="s">
        <v>1</v>
      </c>
      <c r="E16" s="1"/>
      <c r="F16" s="4" t="s">
        <v>2</v>
      </c>
    </row>
    <row r="17" spans="1:6">
      <c r="A17" s="1" t="s">
        <v>3</v>
      </c>
      <c r="B17" s="5">
        <v>256517686</v>
      </c>
      <c r="C17" s="6">
        <f t="shared" ref="C17:C23" si="2">B17/$B$25</f>
        <v>0.75662043097585263</v>
      </c>
      <c r="D17" s="5">
        <v>307728775</v>
      </c>
      <c r="E17" s="6">
        <f t="shared" ref="E17:E23" si="3">D17/$D$25</f>
        <v>0.90767183345077884</v>
      </c>
      <c r="F17" s="7">
        <f>D17-B17</f>
        <v>51211089</v>
      </c>
    </row>
    <row r="18" spans="1:6">
      <c r="A18" s="1" t="s">
        <v>11</v>
      </c>
      <c r="B18" s="5">
        <v>53099190</v>
      </c>
      <c r="C18" s="6">
        <f t="shared" si="2"/>
        <v>0.15662051474403479</v>
      </c>
      <c r="D18" s="5">
        <v>53099190</v>
      </c>
      <c r="E18" s="6">
        <f t="shared" si="3"/>
        <v>0.15662051474403479</v>
      </c>
    </row>
    <row r="19" spans="1:6">
      <c r="A19" s="1" t="s">
        <v>12</v>
      </c>
      <c r="B19" s="5">
        <v>138908337</v>
      </c>
      <c r="C19" s="6">
        <f t="shared" si="2"/>
        <v>0.409721791296211</v>
      </c>
      <c r="D19" s="5">
        <v>103365608</v>
      </c>
      <c r="E19" s="6">
        <f t="shared" si="3"/>
        <v>0.30488553086761061</v>
      </c>
    </row>
    <row r="20" spans="1:6">
      <c r="A20" s="1" t="s">
        <v>7</v>
      </c>
      <c r="B20" s="5">
        <v>7600000</v>
      </c>
      <c r="C20" s="6">
        <f t="shared" si="2"/>
        <v>2.2416837470678259E-2</v>
      </c>
      <c r="D20" s="5">
        <v>7600000</v>
      </c>
      <c r="E20" s="6">
        <f t="shared" si="3"/>
        <v>2.2416837470678259E-2</v>
      </c>
    </row>
    <row r="21" spans="1:6">
      <c r="A21" s="1" t="s">
        <v>13</v>
      </c>
      <c r="B21" s="5">
        <v>62276</v>
      </c>
      <c r="C21" s="6">
        <f t="shared" si="2"/>
        <v>1.8368828556894202E-4</v>
      </c>
      <c r="D21" s="5">
        <v>62276</v>
      </c>
      <c r="E21" s="6">
        <f t="shared" si="3"/>
        <v>1.8368828556894202E-4</v>
      </c>
    </row>
    <row r="22" spans="1:6">
      <c r="A22" s="1" t="s">
        <v>6</v>
      </c>
      <c r="B22" s="5">
        <v>18066360</v>
      </c>
      <c r="C22" s="6">
        <f t="shared" si="2"/>
        <v>5.3288244185100378E-2</v>
      </c>
      <c r="D22" s="5">
        <v>2398000</v>
      </c>
      <c r="E22" s="6">
        <f t="shared" si="3"/>
        <v>7.0731021387745356E-3</v>
      </c>
    </row>
    <row r="23" spans="1:6">
      <c r="A23" s="1" t="s">
        <v>14</v>
      </c>
      <c r="B23" s="5">
        <v>-135222975</v>
      </c>
      <c r="C23" s="6">
        <f t="shared" si="2"/>
        <v>-0.39885150695744598</v>
      </c>
      <c r="D23" s="5">
        <v>-135222975</v>
      </c>
      <c r="E23" s="6">
        <f t="shared" si="3"/>
        <v>-0.39885150695744598</v>
      </c>
    </row>
    <row r="24" spans="1:6">
      <c r="A24" s="1"/>
      <c r="B24" s="10"/>
      <c r="C24" s="6"/>
      <c r="D24" s="10"/>
      <c r="E24" s="6"/>
    </row>
    <row r="25" spans="1:6">
      <c r="A25" s="9" t="s">
        <v>9</v>
      </c>
      <c r="B25" s="5">
        <f>SUM(B17:B23)</f>
        <v>339030874</v>
      </c>
      <c r="C25" s="6">
        <f>SUM(C17:C23)</f>
        <v>1</v>
      </c>
      <c r="D25" s="5">
        <f>SUM(D17:D23)</f>
        <v>339030874</v>
      </c>
      <c r="E25" s="6">
        <f>SUM(E17:E23)</f>
        <v>1</v>
      </c>
    </row>
  </sheetData>
  <sheetProtection password="CB89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Intermediate Fund</vt:lpstr>
      <vt:lpstr>High Income Fund</vt:lpstr>
      <vt:lpstr>RHY</vt:lpstr>
      <vt:lpstr>RMA</vt:lpstr>
      <vt:lpstr>RMH</vt:lpstr>
      <vt:lpstr>RSF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2010-04-02T14:05:29Z</dcterms:modified>
</cp:coreProperties>
</file>